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5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6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9.xml" ContentType="application/vnd.openxmlformats-officedocument.drawing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10.xml" ContentType="application/vnd.openxmlformats-officedocument.drawing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drawings/drawing11.xml" ContentType="application/vnd.openxmlformats-officedocument.drawing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efeligata/Library/CloudStorage/Dropbox/ARALECTO/Materiales/Materiales para el diagnóstico/"/>
    </mc:Choice>
  </mc:AlternateContent>
  <xr:revisionPtr revIDLastSave="0" documentId="8_{C901AEEB-3486-9B44-8EE9-CC430D62324E}" xr6:coauthVersionLast="47" xr6:coauthVersionMax="47" xr10:uidLastSave="{00000000-0000-0000-0000-000000000000}"/>
  <bookViews>
    <workbookView xWindow="0" yWindow="600" windowWidth="28800" windowHeight="15520" firstSheet="1" activeTab="10" xr2:uid="{00000000-000D-0000-FFFF-FFFF00000000}"/>
  </bookViews>
  <sheets>
    <sheet name="INFANTIL 3años" sheetId="4" r:id="rId1"/>
    <sheet name="INFANTIL 4 años" sheetId="3" r:id="rId2"/>
    <sheet name="INFANTIL 5 años" sheetId="2" r:id="rId3"/>
    <sheet name="1º EP" sheetId="5" r:id="rId4"/>
    <sheet name="2º EP " sheetId="6" r:id="rId5"/>
    <sheet name="3º EP " sheetId="7" r:id="rId6"/>
    <sheet name=" INFORME INDIVIDUAL" sheetId="13" r:id="rId7"/>
    <sheet name="4º EP " sheetId="8" r:id="rId8"/>
    <sheet name="5º EP " sheetId="9" r:id="rId9"/>
    <sheet name="6º EP A" sheetId="10" r:id="rId10"/>
    <sheet name="Hoja1" sheetId="14" r:id="rId11"/>
    <sheet name="6º EP B" sheetId="11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3" l="1"/>
  <c r="M8" i="13"/>
  <c r="N8" i="13"/>
  <c r="O8" i="13"/>
  <c r="P8" i="13"/>
  <c r="Q8" i="13"/>
  <c r="R8" i="13"/>
  <c r="S8" i="13"/>
  <c r="T8" i="13"/>
  <c r="U8" i="13"/>
  <c r="K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B9" i="13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8" i="4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8" i="3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8" i="2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8" i="5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8" i="6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8" i="11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8" i="10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8" i="9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8" i="8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8" i="7"/>
  <c r="T9" i="8" l="1"/>
  <c r="S9" i="8"/>
  <c r="R9" i="8"/>
  <c r="Q9" i="8"/>
  <c r="P9" i="8"/>
  <c r="O9" i="8"/>
  <c r="M9" i="8"/>
  <c r="L9" i="8"/>
  <c r="K9" i="8"/>
  <c r="N9" i="8" s="1"/>
  <c r="T8" i="8"/>
  <c r="S8" i="8"/>
  <c r="R8" i="8"/>
  <c r="Q8" i="8"/>
  <c r="P8" i="8"/>
  <c r="O8" i="8"/>
  <c r="M8" i="8"/>
  <c r="L8" i="8"/>
  <c r="K8" i="8"/>
  <c r="N8" i="8" s="1"/>
  <c r="J8" i="13" l="1"/>
  <c r="C33" i="6" l="1"/>
  <c r="I33" i="11" l="1"/>
  <c r="H33" i="11"/>
  <c r="G33" i="11"/>
  <c r="F33" i="11"/>
  <c r="E33" i="11"/>
  <c r="D33" i="11"/>
  <c r="C33" i="11"/>
  <c r="I33" i="10"/>
  <c r="H33" i="10"/>
  <c r="G33" i="10"/>
  <c r="F33" i="10"/>
  <c r="E33" i="10"/>
  <c r="D33" i="10"/>
  <c r="C33" i="10"/>
  <c r="I33" i="9"/>
  <c r="H33" i="9"/>
  <c r="G33" i="9"/>
  <c r="F33" i="9"/>
  <c r="E33" i="9"/>
  <c r="D33" i="9"/>
  <c r="C33" i="9"/>
  <c r="I33" i="8"/>
  <c r="H33" i="8"/>
  <c r="G33" i="8"/>
  <c r="F33" i="8"/>
  <c r="E33" i="8"/>
  <c r="D33" i="8"/>
  <c r="C33" i="8"/>
  <c r="I33" i="7"/>
  <c r="H33" i="7"/>
  <c r="G33" i="7"/>
  <c r="F33" i="7"/>
  <c r="E33" i="7"/>
  <c r="D33" i="7"/>
  <c r="C33" i="7"/>
  <c r="I33" i="6"/>
  <c r="H33" i="6"/>
  <c r="G33" i="6"/>
  <c r="F33" i="6"/>
  <c r="E33" i="6"/>
  <c r="D33" i="6"/>
  <c r="I33" i="5"/>
  <c r="H33" i="5"/>
  <c r="G33" i="5"/>
  <c r="F33" i="5"/>
  <c r="E33" i="5"/>
  <c r="D33" i="5"/>
  <c r="C33" i="5"/>
  <c r="I33" i="2"/>
  <c r="H33" i="2"/>
  <c r="G33" i="2"/>
  <c r="F33" i="2"/>
  <c r="E33" i="2"/>
  <c r="D33" i="2"/>
  <c r="C33" i="2"/>
  <c r="I33" i="3"/>
  <c r="H33" i="3"/>
  <c r="G33" i="3"/>
  <c r="F33" i="3"/>
  <c r="E33" i="3"/>
  <c r="D33" i="3"/>
  <c r="C33" i="3"/>
  <c r="D33" i="4"/>
  <c r="E33" i="4"/>
  <c r="F33" i="4"/>
  <c r="G33" i="4"/>
  <c r="H33" i="4"/>
  <c r="I33" i="4"/>
  <c r="C33" i="4"/>
  <c r="J33" i="2" l="1"/>
  <c r="J33" i="6"/>
  <c r="J33" i="3"/>
  <c r="J33" i="10"/>
  <c r="J33" i="4"/>
  <c r="J33" i="9"/>
  <c r="J33" i="8"/>
  <c r="Q8" i="6" s="1"/>
  <c r="J33" i="11"/>
  <c r="J33" i="7"/>
  <c r="J33" i="5"/>
  <c r="Q13" i="6"/>
  <c r="Q21" i="5"/>
  <c r="Q25" i="7"/>
  <c r="Q9" i="7"/>
  <c r="Q11" i="6"/>
  <c r="Q31" i="2"/>
  <c r="Q22" i="6"/>
  <c r="Q10" i="6"/>
  <c r="Q17" i="4"/>
  <c r="Q11" i="4"/>
  <c r="Q27" i="4"/>
  <c r="Q28" i="4" l="1"/>
  <c r="Q11" i="3"/>
  <c r="Q15" i="3"/>
  <c r="Q31" i="3"/>
  <c r="Q33" i="7"/>
  <c r="Q32" i="2"/>
  <c r="Q19" i="2"/>
  <c r="Q29" i="2"/>
  <c r="Q29" i="7"/>
  <c r="Q12" i="4"/>
  <c r="Q16" i="5"/>
  <c r="Q13" i="5"/>
  <c r="Q19" i="3"/>
  <c r="Q17" i="7"/>
  <c r="Q18" i="2"/>
  <c r="Q13" i="7"/>
  <c r="Q29" i="6"/>
  <c r="Q18" i="4"/>
  <c r="Q26" i="5"/>
  <c r="Q23" i="3"/>
  <c r="Q33" i="4"/>
  <c r="Q12" i="2"/>
  <c r="Q21" i="7"/>
  <c r="Q27" i="3"/>
  <c r="Q13" i="2"/>
  <c r="Q29" i="5"/>
  <c r="Q24" i="6"/>
  <c r="T9" i="11"/>
  <c r="T13" i="11"/>
  <c r="T17" i="11"/>
  <c r="T21" i="11"/>
  <c r="T25" i="11"/>
  <c r="T29" i="11"/>
  <c r="T33" i="11"/>
  <c r="T15" i="11"/>
  <c r="T23" i="11"/>
  <c r="T31" i="11"/>
  <c r="T12" i="11"/>
  <c r="T20" i="11"/>
  <c r="T28" i="11"/>
  <c r="T10" i="11"/>
  <c r="T14" i="11"/>
  <c r="T18" i="11"/>
  <c r="T22" i="11"/>
  <c r="T26" i="11"/>
  <c r="T30" i="11"/>
  <c r="T8" i="11"/>
  <c r="T11" i="11"/>
  <c r="T19" i="11"/>
  <c r="T27" i="11"/>
  <c r="T16" i="11"/>
  <c r="T24" i="11"/>
  <c r="T32" i="11"/>
  <c r="S31" i="11"/>
  <c r="S27" i="11"/>
  <c r="S23" i="11"/>
  <c r="S19" i="11"/>
  <c r="S15" i="11"/>
  <c r="S11" i="11"/>
  <c r="S9" i="10"/>
  <c r="S13" i="10"/>
  <c r="S17" i="10"/>
  <c r="S29" i="10"/>
  <c r="S8" i="10"/>
  <c r="S30" i="11"/>
  <c r="S26" i="11"/>
  <c r="S22" i="11"/>
  <c r="S18" i="11"/>
  <c r="S14" i="11"/>
  <c r="S10" i="11"/>
  <c r="S10" i="10"/>
  <c r="S14" i="10"/>
  <c r="S18" i="10"/>
  <c r="S22" i="10"/>
  <c r="S26" i="10"/>
  <c r="S30" i="10"/>
  <c r="S33" i="11"/>
  <c r="S29" i="11"/>
  <c r="S25" i="11"/>
  <c r="S21" i="11"/>
  <c r="S17" i="11"/>
  <c r="S13" i="11"/>
  <c r="S9" i="11"/>
  <c r="S11" i="10"/>
  <c r="S15" i="10"/>
  <c r="S19" i="10"/>
  <c r="S23" i="10"/>
  <c r="S27" i="10"/>
  <c r="S31" i="10"/>
  <c r="S25" i="10"/>
  <c r="S33" i="10"/>
  <c r="S32" i="11"/>
  <c r="S28" i="11"/>
  <c r="S24" i="11"/>
  <c r="S20" i="11"/>
  <c r="S16" i="11"/>
  <c r="S12" i="11"/>
  <c r="S8" i="11"/>
  <c r="S12" i="10"/>
  <c r="S16" i="10"/>
  <c r="S20" i="10"/>
  <c r="S24" i="10"/>
  <c r="S28" i="10"/>
  <c r="S32" i="10"/>
  <c r="S21" i="10"/>
  <c r="Q28" i="6"/>
  <c r="R33" i="10"/>
  <c r="R29" i="10"/>
  <c r="R25" i="10"/>
  <c r="R21" i="10"/>
  <c r="R17" i="10"/>
  <c r="R13" i="10"/>
  <c r="R9" i="10"/>
  <c r="R11" i="9"/>
  <c r="R15" i="9"/>
  <c r="R19" i="9"/>
  <c r="R23" i="9"/>
  <c r="R27" i="9"/>
  <c r="R31" i="9"/>
  <c r="R24" i="10"/>
  <c r="R16" i="10"/>
  <c r="R8" i="10"/>
  <c r="R12" i="9"/>
  <c r="R20" i="9"/>
  <c r="R24" i="9"/>
  <c r="R32" i="9"/>
  <c r="R31" i="11"/>
  <c r="R27" i="11"/>
  <c r="R19" i="11"/>
  <c r="R13" i="11"/>
  <c r="R26" i="10"/>
  <c r="R14" i="10"/>
  <c r="R18" i="9"/>
  <c r="R26" i="9"/>
  <c r="R8" i="9"/>
  <c r="R32" i="11"/>
  <c r="R30" i="11"/>
  <c r="R28" i="11"/>
  <c r="R26" i="11"/>
  <c r="R24" i="11"/>
  <c r="R22" i="11"/>
  <c r="R20" i="11"/>
  <c r="R18" i="11"/>
  <c r="R16" i="11"/>
  <c r="R14" i="11"/>
  <c r="R12" i="11"/>
  <c r="R10" i="11"/>
  <c r="R8" i="11"/>
  <c r="R32" i="10"/>
  <c r="R28" i="10"/>
  <c r="R20" i="10"/>
  <c r="R12" i="10"/>
  <c r="R16" i="9"/>
  <c r="R28" i="9"/>
  <c r="R29" i="11"/>
  <c r="R23" i="11"/>
  <c r="R15" i="11"/>
  <c r="R9" i="11"/>
  <c r="R30" i="10"/>
  <c r="R18" i="10"/>
  <c r="R10" i="9"/>
  <c r="R22" i="9"/>
  <c r="R31" i="10"/>
  <c r="R27" i="10"/>
  <c r="R23" i="10"/>
  <c r="R19" i="10"/>
  <c r="R15" i="10"/>
  <c r="R11" i="10"/>
  <c r="R9" i="9"/>
  <c r="R13" i="9"/>
  <c r="R17" i="9"/>
  <c r="R21" i="9"/>
  <c r="R25" i="9"/>
  <c r="R29" i="9"/>
  <c r="R33" i="9"/>
  <c r="R33" i="11"/>
  <c r="R25" i="11"/>
  <c r="R21" i="11"/>
  <c r="R17" i="11"/>
  <c r="R11" i="11"/>
  <c r="R22" i="10"/>
  <c r="R10" i="10"/>
  <c r="R14" i="9"/>
  <c r="R30" i="9"/>
  <c r="Q33" i="11"/>
  <c r="Q29" i="11"/>
  <c r="Q25" i="11"/>
  <c r="Q21" i="11"/>
  <c r="Q17" i="11"/>
  <c r="Q13" i="11"/>
  <c r="Q9" i="11"/>
  <c r="Q33" i="9"/>
  <c r="Q29" i="9"/>
  <c r="Q25" i="9"/>
  <c r="Q21" i="9"/>
  <c r="Q17" i="9"/>
  <c r="Q13" i="9"/>
  <c r="Q9" i="9"/>
  <c r="Q11" i="8"/>
  <c r="Q15" i="8"/>
  <c r="Q19" i="8"/>
  <c r="Q23" i="8"/>
  <c r="Q27" i="8"/>
  <c r="Q31" i="8"/>
  <c r="Q28" i="11"/>
  <c r="Q20" i="11"/>
  <c r="Q8" i="11"/>
  <c r="Q29" i="10"/>
  <c r="Q23" i="10"/>
  <c r="Q19" i="10"/>
  <c r="Q13" i="10"/>
  <c r="Q26" i="9"/>
  <c r="Q18" i="9"/>
  <c r="Q10" i="8"/>
  <c r="Q22" i="8"/>
  <c r="Q30" i="11"/>
  <c r="Q26" i="11"/>
  <c r="Q22" i="11"/>
  <c r="Q18" i="11"/>
  <c r="Q14" i="11"/>
  <c r="Q10" i="11"/>
  <c r="Q32" i="10"/>
  <c r="Q30" i="10"/>
  <c r="Q28" i="10"/>
  <c r="Q26" i="10"/>
  <c r="Q24" i="10"/>
  <c r="Q22" i="10"/>
  <c r="Q20" i="10"/>
  <c r="Q18" i="10"/>
  <c r="Q16" i="10"/>
  <c r="Q14" i="10"/>
  <c r="Q12" i="10"/>
  <c r="Q10" i="10"/>
  <c r="Q8" i="10"/>
  <c r="Q32" i="9"/>
  <c r="Q28" i="9"/>
  <c r="Q24" i="9"/>
  <c r="Q20" i="9"/>
  <c r="Q16" i="9"/>
  <c r="Q12" i="9"/>
  <c r="Q8" i="9"/>
  <c r="Q12" i="8"/>
  <c r="Q16" i="8"/>
  <c r="Q20" i="8"/>
  <c r="Q24" i="8"/>
  <c r="Q28" i="8"/>
  <c r="Q32" i="8"/>
  <c r="Q24" i="11"/>
  <c r="Q16" i="11"/>
  <c r="Q31" i="10"/>
  <c r="Q25" i="10"/>
  <c r="Q17" i="10"/>
  <c r="Q9" i="10"/>
  <c r="Q22" i="9"/>
  <c r="Q10" i="9"/>
  <c r="Q14" i="8"/>
  <c r="Q26" i="8"/>
  <c r="Q31" i="11"/>
  <c r="Q27" i="11"/>
  <c r="Q23" i="11"/>
  <c r="Q19" i="11"/>
  <c r="Q15" i="11"/>
  <c r="Q11" i="11"/>
  <c r="Q31" i="9"/>
  <c r="Q27" i="9"/>
  <c r="Q23" i="9"/>
  <c r="Q19" i="9"/>
  <c r="Q15" i="9"/>
  <c r="Q11" i="9"/>
  <c r="Q13" i="8"/>
  <c r="Q17" i="8"/>
  <c r="Q21" i="8"/>
  <c r="Q25" i="8"/>
  <c r="Q29" i="8"/>
  <c r="Q33" i="8"/>
  <c r="Q32" i="11"/>
  <c r="Q12" i="11"/>
  <c r="Q33" i="10"/>
  <c r="Q27" i="10"/>
  <c r="Q21" i="10"/>
  <c r="Q15" i="10"/>
  <c r="Q11" i="10"/>
  <c r="Q30" i="9"/>
  <c r="Q14" i="9"/>
  <c r="Q18" i="8"/>
  <c r="Q30" i="8"/>
  <c r="P31" i="10"/>
  <c r="P27" i="10"/>
  <c r="P23" i="10"/>
  <c r="P19" i="10"/>
  <c r="P15" i="10"/>
  <c r="P11" i="10"/>
  <c r="P31" i="8"/>
  <c r="P27" i="8"/>
  <c r="P23" i="8"/>
  <c r="P19" i="8"/>
  <c r="P15" i="8"/>
  <c r="P11" i="8"/>
  <c r="P9" i="7"/>
  <c r="P13" i="7"/>
  <c r="P17" i="7"/>
  <c r="P21" i="7"/>
  <c r="P25" i="7"/>
  <c r="P29" i="7"/>
  <c r="P33" i="7"/>
  <c r="P31" i="9"/>
  <c r="P23" i="9"/>
  <c r="P19" i="9"/>
  <c r="P15" i="9"/>
  <c r="P11" i="9"/>
  <c r="P30" i="8"/>
  <c r="P22" i="8"/>
  <c r="P14" i="8"/>
  <c r="P10" i="7"/>
  <c r="P14" i="7"/>
  <c r="P22" i="7"/>
  <c r="P30" i="7"/>
  <c r="P14" i="10"/>
  <c r="P32" i="9"/>
  <c r="P26" i="9"/>
  <c r="P20" i="9"/>
  <c r="P12" i="9"/>
  <c r="P32" i="8"/>
  <c r="P20" i="8"/>
  <c r="P20" i="7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32" i="10"/>
  <c r="P28" i="10"/>
  <c r="P24" i="10"/>
  <c r="P20" i="10"/>
  <c r="P16" i="10"/>
  <c r="P12" i="10"/>
  <c r="P8" i="10"/>
  <c r="P33" i="9"/>
  <c r="P29" i="9"/>
  <c r="P27" i="9"/>
  <c r="P25" i="9"/>
  <c r="P21" i="9"/>
  <c r="P17" i="9"/>
  <c r="P13" i="9"/>
  <c r="P9" i="9"/>
  <c r="P26" i="8"/>
  <c r="P18" i="8"/>
  <c r="P10" i="8"/>
  <c r="P18" i="7"/>
  <c r="P26" i="7"/>
  <c r="P8" i="7"/>
  <c r="P30" i="9"/>
  <c r="P24" i="9"/>
  <c r="P18" i="9"/>
  <c r="P14" i="9"/>
  <c r="P10" i="9"/>
  <c r="P24" i="8"/>
  <c r="P16" i="8"/>
  <c r="P12" i="7"/>
  <c r="P24" i="7"/>
  <c r="P32" i="7"/>
  <c r="P33" i="10"/>
  <c r="P29" i="10"/>
  <c r="P25" i="10"/>
  <c r="P21" i="10"/>
  <c r="P17" i="10"/>
  <c r="P13" i="10"/>
  <c r="P9" i="10"/>
  <c r="P33" i="8"/>
  <c r="P29" i="8"/>
  <c r="P25" i="8"/>
  <c r="P21" i="8"/>
  <c r="P17" i="8"/>
  <c r="P13" i="8"/>
  <c r="P11" i="7"/>
  <c r="P15" i="7"/>
  <c r="P19" i="7"/>
  <c r="P23" i="7"/>
  <c r="P27" i="7"/>
  <c r="P31" i="7"/>
  <c r="P30" i="10"/>
  <c r="P26" i="10"/>
  <c r="P22" i="10"/>
  <c r="P18" i="10"/>
  <c r="P10" i="10"/>
  <c r="P28" i="9"/>
  <c r="P22" i="9"/>
  <c r="P16" i="9"/>
  <c r="P8" i="9"/>
  <c r="P28" i="8"/>
  <c r="P12" i="8"/>
  <c r="P16" i="7"/>
  <c r="P28" i="7"/>
  <c r="O31" i="11"/>
  <c r="O27" i="11"/>
  <c r="O23" i="11"/>
  <c r="O19" i="11"/>
  <c r="O15" i="11"/>
  <c r="O11" i="11"/>
  <c r="O31" i="9"/>
  <c r="O27" i="9"/>
  <c r="O23" i="9"/>
  <c r="O19" i="9"/>
  <c r="O15" i="9"/>
  <c r="O11" i="9"/>
  <c r="O31" i="7"/>
  <c r="O27" i="7"/>
  <c r="O23" i="7"/>
  <c r="O19" i="7"/>
  <c r="O15" i="7"/>
  <c r="O11" i="7"/>
  <c r="O9" i="6"/>
  <c r="O13" i="6"/>
  <c r="O17" i="6"/>
  <c r="O21" i="6"/>
  <c r="O25" i="6"/>
  <c r="O29" i="6"/>
  <c r="O33" i="6"/>
  <c r="O25" i="8"/>
  <c r="O17" i="8"/>
  <c r="O13" i="8"/>
  <c r="O26" i="7"/>
  <c r="O18" i="7"/>
  <c r="O14" i="7"/>
  <c r="O14" i="6"/>
  <c r="O22" i="6"/>
  <c r="O30" i="6"/>
  <c r="O12" i="11"/>
  <c r="O32" i="8"/>
  <c r="O24" i="8"/>
  <c r="O16" i="8"/>
  <c r="O10" i="8"/>
  <c r="O28" i="7"/>
  <c r="O16" i="7"/>
  <c r="O12" i="6"/>
  <c r="O28" i="6"/>
  <c r="O30" i="11"/>
  <c r="O26" i="11"/>
  <c r="O22" i="11"/>
  <c r="O18" i="11"/>
  <c r="O14" i="11"/>
  <c r="O10" i="1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32" i="9"/>
  <c r="O28" i="9"/>
  <c r="O24" i="9"/>
  <c r="O20" i="9"/>
  <c r="O16" i="9"/>
  <c r="O12" i="9"/>
  <c r="O8" i="9"/>
  <c r="O33" i="8"/>
  <c r="O31" i="8"/>
  <c r="O29" i="8"/>
  <c r="O27" i="8"/>
  <c r="O23" i="8"/>
  <c r="O21" i="8"/>
  <c r="O19" i="8"/>
  <c r="O15" i="8"/>
  <c r="O11" i="8"/>
  <c r="O30" i="7"/>
  <c r="O22" i="7"/>
  <c r="O10" i="7"/>
  <c r="O10" i="6"/>
  <c r="O18" i="6"/>
  <c r="O26" i="6"/>
  <c r="O8" i="6"/>
  <c r="O26" i="9"/>
  <c r="O14" i="9"/>
  <c r="O28" i="8"/>
  <c r="O26" i="8"/>
  <c r="O20" i="8"/>
  <c r="O14" i="8"/>
  <c r="O24" i="7"/>
  <c r="O12" i="7"/>
  <c r="O16" i="6"/>
  <c r="O24" i="6"/>
  <c r="O32" i="6"/>
  <c r="O33" i="11"/>
  <c r="O29" i="11"/>
  <c r="O25" i="11"/>
  <c r="O21" i="11"/>
  <c r="O17" i="11"/>
  <c r="O13" i="11"/>
  <c r="O9" i="11"/>
  <c r="O33" i="9"/>
  <c r="O29" i="9"/>
  <c r="O25" i="9"/>
  <c r="O21" i="9"/>
  <c r="O17" i="9"/>
  <c r="O13" i="9"/>
  <c r="O9" i="9"/>
  <c r="O33" i="7"/>
  <c r="O29" i="7"/>
  <c r="O25" i="7"/>
  <c r="O21" i="7"/>
  <c r="O17" i="7"/>
  <c r="O13" i="7"/>
  <c r="O9" i="7"/>
  <c r="O11" i="6"/>
  <c r="O15" i="6"/>
  <c r="O19" i="6"/>
  <c r="O23" i="6"/>
  <c r="O27" i="6"/>
  <c r="O31" i="6"/>
  <c r="O32" i="11"/>
  <c r="O28" i="11"/>
  <c r="O24" i="11"/>
  <c r="O20" i="11"/>
  <c r="O16" i="11"/>
  <c r="O8" i="11"/>
  <c r="O30" i="9"/>
  <c r="O22" i="9"/>
  <c r="O18" i="9"/>
  <c r="O10" i="9"/>
  <c r="O30" i="8"/>
  <c r="O22" i="8"/>
  <c r="O18" i="8"/>
  <c r="O12" i="8"/>
  <c r="O32" i="7"/>
  <c r="O20" i="7"/>
  <c r="O8" i="7"/>
  <c r="O20" i="6"/>
  <c r="T12" i="10"/>
  <c r="T11" i="10"/>
  <c r="T10" i="10"/>
  <c r="T9" i="10"/>
  <c r="T8" i="10"/>
  <c r="T30" i="9"/>
  <c r="T25" i="9"/>
  <c r="T24" i="9"/>
  <c r="T19" i="9"/>
  <c r="T14" i="9"/>
  <c r="T9" i="9"/>
  <c r="T8" i="9"/>
  <c r="T28" i="8"/>
  <c r="T26" i="8"/>
  <c r="T24" i="8"/>
  <c r="T22" i="8"/>
  <c r="T20" i="8"/>
  <c r="T18" i="8"/>
  <c r="T16" i="8"/>
  <c r="T14" i="8"/>
  <c r="T30" i="7"/>
  <c r="T26" i="7"/>
  <c r="T22" i="7"/>
  <c r="T18" i="7"/>
  <c r="T14" i="7"/>
  <c r="T10" i="7"/>
  <c r="T30" i="5"/>
  <c r="T26" i="5"/>
  <c r="T22" i="5"/>
  <c r="T18" i="5"/>
  <c r="T14" i="5"/>
  <c r="T10" i="5"/>
  <c r="T32" i="3"/>
  <c r="T28" i="3"/>
  <c r="T24" i="3"/>
  <c r="T20" i="3"/>
  <c r="T16" i="3"/>
  <c r="T12" i="3"/>
  <c r="T8" i="3"/>
  <c r="T31" i="9"/>
  <c r="T26" i="9"/>
  <c r="T21" i="9"/>
  <c r="T20" i="9"/>
  <c r="T15" i="9"/>
  <c r="T10" i="9"/>
  <c r="T33" i="8"/>
  <c r="T31" i="8"/>
  <c r="T29" i="8"/>
  <c r="T12" i="8"/>
  <c r="T10" i="8"/>
  <c r="T33" i="7"/>
  <c r="T29" i="7"/>
  <c r="T25" i="7"/>
  <c r="T21" i="7"/>
  <c r="T17" i="7"/>
  <c r="T13" i="7"/>
  <c r="T9" i="7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31" i="5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27" i="9"/>
  <c r="T11" i="9"/>
  <c r="T30" i="8"/>
  <c r="T25" i="8"/>
  <c r="T17" i="8"/>
  <c r="T28" i="7"/>
  <c r="T20" i="7"/>
  <c r="T12" i="7"/>
  <c r="T32" i="5"/>
  <c r="T23" i="5"/>
  <c r="T20" i="5"/>
  <c r="T17" i="5"/>
  <c r="T33" i="2"/>
  <c r="T31" i="2"/>
  <c r="T29" i="2"/>
  <c r="T27" i="2"/>
  <c r="T25" i="2"/>
  <c r="T23" i="2"/>
  <c r="T21" i="2"/>
  <c r="T19" i="2"/>
  <c r="T17" i="2"/>
  <c r="T15" i="2"/>
  <c r="T13" i="2"/>
  <c r="T11" i="2"/>
  <c r="T9" i="2"/>
  <c r="T30" i="3"/>
  <c r="T25" i="3"/>
  <c r="T19" i="3"/>
  <c r="T14" i="3"/>
  <c r="T9" i="3"/>
  <c r="T29" i="9"/>
  <c r="T28" i="9"/>
  <c r="T22" i="9"/>
  <c r="T13" i="9"/>
  <c r="T12" i="9"/>
  <c r="T32" i="8"/>
  <c r="T27" i="8"/>
  <c r="T19" i="8"/>
  <c r="T27" i="7"/>
  <c r="T19" i="7"/>
  <c r="T11" i="7"/>
  <c r="T33" i="5"/>
  <c r="T27" i="5"/>
  <c r="T24" i="5"/>
  <c r="T21" i="5"/>
  <c r="T11" i="5"/>
  <c r="T8" i="5"/>
  <c r="T29" i="3"/>
  <c r="T23" i="3"/>
  <c r="T18" i="3"/>
  <c r="T13" i="3"/>
  <c r="T33" i="9"/>
  <c r="T32" i="9"/>
  <c r="T23" i="9"/>
  <c r="T17" i="9"/>
  <c r="T16" i="9"/>
  <c r="T21" i="8"/>
  <c r="T13" i="8"/>
  <c r="T11" i="8"/>
  <c r="T32" i="7"/>
  <c r="T24" i="7"/>
  <c r="T16" i="7"/>
  <c r="T8" i="7"/>
  <c r="T28" i="5"/>
  <c r="T25" i="5"/>
  <c r="T15" i="5"/>
  <c r="T12" i="5"/>
  <c r="T9" i="5"/>
  <c r="T23" i="7"/>
  <c r="T16" i="5"/>
  <c r="T22" i="2"/>
  <c r="T15" i="3"/>
  <c r="T15" i="7"/>
  <c r="T32" i="2"/>
  <c r="T16" i="2"/>
  <c r="T33" i="3"/>
  <c r="T11" i="3"/>
  <c r="T33" i="10"/>
  <c r="T32" i="10"/>
  <c r="T31" i="10"/>
  <c r="T30" i="10"/>
  <c r="T29" i="10"/>
  <c r="T23" i="8"/>
  <c r="T26" i="2"/>
  <c r="T18" i="2"/>
  <c r="T10" i="2"/>
  <c r="T31" i="3"/>
  <c r="T21" i="3"/>
  <c r="T10" i="3"/>
  <c r="T18" i="9"/>
  <c r="T15" i="8"/>
  <c r="T31" i="7"/>
  <c r="T13" i="5"/>
  <c r="T28" i="2"/>
  <c r="T20" i="2"/>
  <c r="T12" i="2"/>
  <c r="T27" i="3"/>
  <c r="T17" i="3"/>
  <c r="T29" i="5"/>
  <c r="T30" i="2"/>
  <c r="T14" i="2"/>
  <c r="T26" i="3"/>
  <c r="T19" i="5"/>
  <c r="T24" i="2"/>
  <c r="T8" i="2"/>
  <c r="T22" i="3"/>
  <c r="T9" i="4"/>
  <c r="T13" i="4"/>
  <c r="T17" i="4"/>
  <c r="T21" i="4"/>
  <c r="T25" i="4"/>
  <c r="T29" i="4"/>
  <c r="T33" i="4"/>
  <c r="T26" i="4"/>
  <c r="T8" i="4"/>
  <c r="T15" i="4"/>
  <c r="T19" i="4"/>
  <c r="T27" i="4"/>
  <c r="T12" i="4"/>
  <c r="T24" i="4"/>
  <c r="T32" i="4"/>
  <c r="T10" i="4"/>
  <c r="T14" i="4"/>
  <c r="T18" i="4"/>
  <c r="T22" i="4"/>
  <c r="T30" i="4"/>
  <c r="T11" i="4"/>
  <c r="T23" i="4"/>
  <c r="T31" i="4"/>
  <c r="T16" i="4"/>
  <c r="T20" i="4"/>
  <c r="T28" i="4"/>
  <c r="S32" i="9"/>
  <c r="S31" i="9"/>
  <c r="S30" i="9"/>
  <c r="S29" i="9"/>
  <c r="S16" i="9"/>
  <c r="S15" i="9"/>
  <c r="S14" i="9"/>
  <c r="S13" i="9"/>
  <c r="S33" i="8"/>
  <c r="S29" i="8"/>
  <c r="S28" i="8"/>
  <c r="S24" i="8"/>
  <c r="S20" i="8"/>
  <c r="S16" i="8"/>
  <c r="S11" i="8"/>
  <c r="S32" i="7"/>
  <c r="S30" i="7"/>
  <c r="S28" i="7"/>
  <c r="S26" i="7"/>
  <c r="S24" i="7"/>
  <c r="S22" i="7"/>
  <c r="S20" i="7"/>
  <c r="S18" i="7"/>
  <c r="S16" i="7"/>
  <c r="S14" i="7"/>
  <c r="S12" i="7"/>
  <c r="S10" i="7"/>
  <c r="S8" i="7"/>
  <c r="S33" i="6"/>
  <c r="S29" i="6"/>
  <c r="S25" i="6"/>
  <c r="S21" i="6"/>
  <c r="S17" i="6"/>
  <c r="S13" i="6"/>
  <c r="S9" i="6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33" i="2"/>
  <c r="S29" i="2"/>
  <c r="S25" i="2"/>
  <c r="S21" i="2"/>
  <c r="S17" i="2"/>
  <c r="S13" i="2"/>
  <c r="S9" i="2"/>
  <c r="S33" i="3"/>
  <c r="S31" i="3"/>
  <c r="S29" i="3"/>
  <c r="S27" i="3"/>
  <c r="S25" i="3"/>
  <c r="S23" i="3"/>
  <c r="S21" i="3"/>
  <c r="S19" i="3"/>
  <c r="S17" i="3"/>
  <c r="S15" i="3"/>
  <c r="S13" i="3"/>
  <c r="S11" i="3"/>
  <c r="S9" i="3"/>
  <c r="S24" i="9"/>
  <c r="S23" i="9"/>
  <c r="S22" i="9"/>
  <c r="S21" i="9"/>
  <c r="S28" i="9"/>
  <c r="S27" i="9"/>
  <c r="S26" i="9"/>
  <c r="S25" i="9"/>
  <c r="S12" i="9"/>
  <c r="S11" i="9"/>
  <c r="S10" i="9"/>
  <c r="S9" i="9"/>
  <c r="S30" i="8"/>
  <c r="S25" i="8"/>
  <c r="S21" i="8"/>
  <c r="S17" i="8"/>
  <c r="S13" i="8"/>
  <c r="S12" i="8"/>
  <c r="S32" i="6"/>
  <c r="S28" i="6"/>
  <c r="S24" i="6"/>
  <c r="S20" i="6"/>
  <c r="S16" i="6"/>
  <c r="S12" i="6"/>
  <c r="S8" i="6"/>
  <c r="S30" i="2"/>
  <c r="S26" i="2"/>
  <c r="S22" i="2"/>
  <c r="S18" i="2"/>
  <c r="S14" i="2"/>
  <c r="S10" i="2"/>
  <c r="S22" i="8"/>
  <c r="S14" i="8"/>
  <c r="S33" i="7"/>
  <c r="S25" i="7"/>
  <c r="S17" i="7"/>
  <c r="S9" i="7"/>
  <c r="S26" i="6"/>
  <c r="S18" i="6"/>
  <c r="S10" i="6"/>
  <c r="S27" i="2"/>
  <c r="S19" i="2"/>
  <c r="S11" i="2"/>
  <c r="S30" i="3"/>
  <c r="S22" i="3"/>
  <c r="S14" i="3"/>
  <c r="S32" i="8"/>
  <c r="S18" i="8"/>
  <c r="S10" i="8"/>
  <c r="S29" i="7"/>
  <c r="S30" i="6"/>
  <c r="S14" i="6"/>
  <c r="S31" i="2"/>
  <c r="S15" i="2"/>
  <c r="S18" i="3"/>
  <c r="S10" i="3"/>
  <c r="S27" i="6"/>
  <c r="S11" i="6"/>
  <c r="S24" i="2"/>
  <c r="S16" i="2"/>
  <c r="S20" i="3"/>
  <c r="S12" i="3"/>
  <c r="S31" i="8"/>
  <c r="S23" i="8"/>
  <c r="S15" i="8"/>
  <c r="S27" i="7"/>
  <c r="S19" i="7"/>
  <c r="S11" i="7"/>
  <c r="S31" i="6"/>
  <c r="S23" i="6"/>
  <c r="S15" i="6"/>
  <c r="S28" i="2"/>
  <c r="S20" i="2"/>
  <c r="S12" i="2"/>
  <c r="S32" i="3"/>
  <c r="S24" i="3"/>
  <c r="S16" i="3"/>
  <c r="S8" i="3"/>
  <c r="S8" i="9"/>
  <c r="S26" i="8"/>
  <c r="S21" i="7"/>
  <c r="S13" i="7"/>
  <c r="S22" i="6"/>
  <c r="S23" i="2"/>
  <c r="S26" i="3"/>
  <c r="S33" i="9"/>
  <c r="S20" i="9"/>
  <c r="S19" i="9"/>
  <c r="S18" i="9"/>
  <c r="S17" i="9"/>
  <c r="S27" i="8"/>
  <c r="S19" i="8"/>
  <c r="S31" i="7"/>
  <c r="S23" i="7"/>
  <c r="S15" i="7"/>
  <c r="S19" i="6"/>
  <c r="S32" i="2"/>
  <c r="S8" i="2"/>
  <c r="S28" i="3"/>
  <c r="S11" i="4"/>
  <c r="S15" i="4"/>
  <c r="S19" i="4"/>
  <c r="S23" i="4"/>
  <c r="S27" i="4"/>
  <c r="S31" i="4"/>
  <c r="S8" i="4"/>
  <c r="S13" i="4"/>
  <c r="S21" i="4"/>
  <c r="S29" i="4"/>
  <c r="S10" i="4"/>
  <c r="S18" i="4"/>
  <c r="S26" i="4"/>
  <c r="S12" i="4"/>
  <c r="S16" i="4"/>
  <c r="S20" i="4"/>
  <c r="S24" i="4"/>
  <c r="S28" i="4"/>
  <c r="S32" i="4"/>
  <c r="S9" i="4"/>
  <c r="S17" i="4"/>
  <c r="S25" i="4"/>
  <c r="S33" i="4"/>
  <c r="S14" i="4"/>
  <c r="S22" i="4"/>
  <c r="S30" i="4"/>
  <c r="R33" i="8"/>
  <c r="R32" i="8"/>
  <c r="R31" i="8"/>
  <c r="R30" i="8"/>
  <c r="R29" i="8"/>
  <c r="R33" i="7"/>
  <c r="R29" i="7"/>
  <c r="R25" i="7"/>
  <c r="R21" i="7"/>
  <c r="R17" i="7"/>
  <c r="R13" i="7"/>
  <c r="R9" i="7"/>
  <c r="R33" i="6"/>
  <c r="R31" i="6"/>
  <c r="R29" i="6"/>
  <c r="R27" i="6"/>
  <c r="R25" i="6"/>
  <c r="R23" i="6"/>
  <c r="R21" i="6"/>
  <c r="R19" i="6"/>
  <c r="R17" i="6"/>
  <c r="R15" i="6"/>
  <c r="R13" i="6"/>
  <c r="R11" i="6"/>
  <c r="R9" i="6"/>
  <c r="R31" i="5"/>
  <c r="R27" i="5"/>
  <c r="R23" i="5"/>
  <c r="R19" i="5"/>
  <c r="R15" i="5"/>
  <c r="R11" i="5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31" i="3"/>
  <c r="R27" i="3"/>
  <c r="R23" i="3"/>
  <c r="R19" i="3"/>
  <c r="R15" i="3"/>
  <c r="R11" i="3"/>
  <c r="R11" i="8"/>
  <c r="R10" i="8"/>
  <c r="R27" i="7"/>
  <c r="R23" i="7"/>
  <c r="R15" i="7"/>
  <c r="R30" i="6"/>
  <c r="R26" i="6"/>
  <c r="R24" i="6"/>
  <c r="R18" i="6"/>
  <c r="R16" i="6"/>
  <c r="R12" i="6"/>
  <c r="R8" i="6"/>
  <c r="R33" i="5"/>
  <c r="R21" i="5"/>
  <c r="R17" i="5"/>
  <c r="R9" i="5"/>
  <c r="R29" i="3"/>
  <c r="R25" i="3"/>
  <c r="R17" i="3"/>
  <c r="R9" i="3"/>
  <c r="R32" i="7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30" i="7"/>
  <c r="R26" i="7"/>
  <c r="R22" i="7"/>
  <c r="R18" i="7"/>
  <c r="R14" i="7"/>
  <c r="R10" i="7"/>
  <c r="R30" i="5"/>
  <c r="R26" i="5"/>
  <c r="R22" i="5"/>
  <c r="R18" i="5"/>
  <c r="R14" i="5"/>
  <c r="R10" i="5"/>
  <c r="R32" i="3"/>
  <c r="R28" i="3"/>
  <c r="R24" i="3"/>
  <c r="R20" i="3"/>
  <c r="R16" i="3"/>
  <c r="R12" i="3"/>
  <c r="R8" i="3"/>
  <c r="R12" i="8"/>
  <c r="R31" i="7"/>
  <c r="R19" i="7"/>
  <c r="R11" i="7"/>
  <c r="R32" i="6"/>
  <c r="R28" i="6"/>
  <c r="R22" i="6"/>
  <c r="R20" i="6"/>
  <c r="R14" i="6"/>
  <c r="R10" i="6"/>
  <c r="R29" i="5"/>
  <c r="R25" i="5"/>
  <c r="R13" i="5"/>
  <c r="R33" i="3"/>
  <c r="R21" i="3"/>
  <c r="R13" i="3"/>
  <c r="R28" i="7"/>
  <c r="R24" i="7"/>
  <c r="R8" i="7"/>
  <c r="R20" i="5"/>
  <c r="R22" i="3"/>
  <c r="R28" i="5"/>
  <c r="R14" i="3"/>
  <c r="R12" i="7"/>
  <c r="R24" i="5"/>
  <c r="R8" i="5"/>
  <c r="R10" i="3"/>
  <c r="R20" i="7"/>
  <c r="R32" i="5"/>
  <c r="R16" i="5"/>
  <c r="R18" i="3"/>
  <c r="R16" i="7"/>
  <c r="R12" i="5"/>
  <c r="R30" i="3"/>
  <c r="R26" i="3"/>
  <c r="R12" i="4"/>
  <c r="R16" i="4"/>
  <c r="R20" i="4"/>
  <c r="R24" i="4"/>
  <c r="R28" i="4"/>
  <c r="R32" i="4"/>
  <c r="R8" i="4"/>
  <c r="R10" i="4"/>
  <c r="R18" i="4"/>
  <c r="R26" i="4"/>
  <c r="R15" i="4"/>
  <c r="R23" i="4"/>
  <c r="R31" i="4"/>
  <c r="R9" i="4"/>
  <c r="R13" i="4"/>
  <c r="R17" i="4"/>
  <c r="R21" i="4"/>
  <c r="R25" i="4"/>
  <c r="R29" i="4"/>
  <c r="R33" i="4"/>
  <c r="R14" i="4"/>
  <c r="R22" i="4"/>
  <c r="R30" i="4"/>
  <c r="R11" i="4"/>
  <c r="R19" i="4"/>
  <c r="R27" i="4"/>
  <c r="Q23" i="4"/>
  <c r="Q30" i="4"/>
  <c r="Q14" i="4"/>
  <c r="Q29" i="4"/>
  <c r="Q13" i="4"/>
  <c r="Q24" i="4"/>
  <c r="Q8" i="2"/>
  <c r="Q12" i="5"/>
  <c r="Q18" i="6"/>
  <c r="Q27" i="2"/>
  <c r="Q15" i="6"/>
  <c r="Q20" i="2"/>
  <c r="Q24" i="5"/>
  <c r="Q30" i="6"/>
  <c r="Q14" i="5"/>
  <c r="Q19" i="6"/>
  <c r="Q10" i="7"/>
  <c r="Q14" i="7"/>
  <c r="Q18" i="7"/>
  <c r="Q22" i="7"/>
  <c r="Q26" i="7"/>
  <c r="Q30" i="7"/>
  <c r="Q8" i="3"/>
  <c r="Q12" i="3"/>
  <c r="Q16" i="3"/>
  <c r="Q20" i="3"/>
  <c r="Q24" i="3"/>
  <c r="Q28" i="3"/>
  <c r="Q32" i="3"/>
  <c r="Q17" i="2"/>
  <c r="Q33" i="2"/>
  <c r="Q15" i="5"/>
  <c r="Q23" i="5"/>
  <c r="Q31" i="5"/>
  <c r="Q17" i="6"/>
  <c r="Q33" i="6"/>
  <c r="Q22" i="2"/>
  <c r="Q12" i="6"/>
  <c r="Q19" i="4"/>
  <c r="Q26" i="4"/>
  <c r="Q10" i="4"/>
  <c r="Q25" i="4"/>
  <c r="Q9" i="4"/>
  <c r="Q20" i="4"/>
  <c r="Q16" i="2"/>
  <c r="Q20" i="5"/>
  <c r="Q26" i="6"/>
  <c r="Q10" i="5"/>
  <c r="Q23" i="6"/>
  <c r="Q28" i="2"/>
  <c r="Q32" i="5"/>
  <c r="Q15" i="2"/>
  <c r="Q22" i="5"/>
  <c r="Q27" i="6"/>
  <c r="Q11" i="7"/>
  <c r="Q15" i="7"/>
  <c r="Q19" i="7"/>
  <c r="Q23" i="7"/>
  <c r="Q27" i="7"/>
  <c r="Q31" i="7"/>
  <c r="Q9" i="3"/>
  <c r="Q13" i="3"/>
  <c r="Q17" i="3"/>
  <c r="Q21" i="3"/>
  <c r="Q25" i="3"/>
  <c r="Q29" i="3"/>
  <c r="Q33" i="3"/>
  <c r="Q21" i="2"/>
  <c r="Q9" i="5"/>
  <c r="Q17" i="5"/>
  <c r="Q25" i="5"/>
  <c r="Q33" i="5"/>
  <c r="Q21" i="6"/>
  <c r="Q10" i="2"/>
  <c r="Q26" i="2"/>
  <c r="Q16" i="6"/>
  <c r="Q32" i="6"/>
  <c r="Q31" i="4"/>
  <c r="Q15" i="4"/>
  <c r="Q22" i="4"/>
  <c r="Q8" i="4"/>
  <c r="Q21" i="4"/>
  <c r="Q32" i="4"/>
  <c r="Q16" i="4"/>
  <c r="Q24" i="2"/>
  <c r="Q28" i="5"/>
  <c r="Q11" i="2"/>
  <c r="Q18" i="5"/>
  <c r="Q31" i="6"/>
  <c r="Q8" i="5"/>
  <c r="Q14" i="6"/>
  <c r="Q23" i="2"/>
  <c r="Q30" i="5"/>
  <c r="Q8" i="7"/>
  <c r="Q12" i="7"/>
  <c r="Q16" i="7"/>
  <c r="Q20" i="7"/>
  <c r="Q24" i="7"/>
  <c r="Q28" i="7"/>
  <c r="Q32" i="7"/>
  <c r="Q10" i="3"/>
  <c r="Q14" i="3"/>
  <c r="Q18" i="3"/>
  <c r="Q22" i="3"/>
  <c r="Q26" i="3"/>
  <c r="Q30" i="3"/>
  <c r="Q9" i="2"/>
  <c r="Q25" i="2"/>
  <c r="Q11" i="5"/>
  <c r="Q19" i="5"/>
  <c r="Q27" i="5"/>
  <c r="Q9" i="6"/>
  <c r="Q25" i="6"/>
  <c r="Q14" i="2"/>
  <c r="Q30" i="2"/>
  <c r="Q20" i="6"/>
  <c r="P30" i="5"/>
  <c r="P26" i="5"/>
  <c r="P22" i="5"/>
  <c r="P18" i="5"/>
  <c r="P14" i="5"/>
  <c r="P10" i="5"/>
  <c r="P32" i="3"/>
  <c r="P28" i="3"/>
  <c r="P24" i="3"/>
  <c r="P20" i="3"/>
  <c r="P16" i="3"/>
  <c r="P12" i="3"/>
  <c r="P8" i="3"/>
  <c r="P29" i="5"/>
  <c r="P21" i="5"/>
  <c r="P9" i="5"/>
  <c r="P28" i="2"/>
  <c r="P24" i="2"/>
  <c r="P20" i="2"/>
  <c r="P14" i="2"/>
  <c r="P10" i="2"/>
  <c r="P33" i="3"/>
  <c r="P21" i="3"/>
  <c r="P13" i="3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31" i="5"/>
  <c r="P27" i="5"/>
  <c r="P23" i="5"/>
  <c r="P19" i="5"/>
  <c r="P15" i="5"/>
  <c r="P11" i="5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31" i="3"/>
  <c r="P27" i="3"/>
  <c r="P23" i="3"/>
  <c r="P19" i="3"/>
  <c r="P15" i="3"/>
  <c r="P11" i="3"/>
  <c r="P25" i="5"/>
  <c r="P32" i="2"/>
  <c r="P26" i="2"/>
  <c r="P16" i="2"/>
  <c r="P25" i="3"/>
  <c r="P32" i="5"/>
  <c r="P28" i="5"/>
  <c r="P24" i="5"/>
  <c r="P20" i="5"/>
  <c r="P16" i="5"/>
  <c r="P12" i="5"/>
  <c r="P8" i="5"/>
  <c r="P30" i="3"/>
  <c r="P26" i="3"/>
  <c r="P22" i="3"/>
  <c r="P18" i="3"/>
  <c r="P14" i="3"/>
  <c r="P10" i="3"/>
  <c r="P33" i="5"/>
  <c r="P17" i="5"/>
  <c r="P13" i="5"/>
  <c r="P30" i="2"/>
  <c r="P22" i="2"/>
  <c r="P18" i="2"/>
  <c r="P12" i="2"/>
  <c r="P8" i="2"/>
  <c r="P29" i="3"/>
  <c r="P17" i="3"/>
  <c r="P9" i="3"/>
  <c r="P10" i="4"/>
  <c r="P14" i="4"/>
  <c r="P18" i="4"/>
  <c r="P22" i="4"/>
  <c r="P26" i="4"/>
  <c r="P30" i="4"/>
  <c r="P8" i="4"/>
  <c r="P17" i="4"/>
  <c r="P29" i="4"/>
  <c r="P11" i="4"/>
  <c r="P15" i="4"/>
  <c r="P19" i="4"/>
  <c r="P23" i="4"/>
  <c r="P27" i="4"/>
  <c r="P31" i="4"/>
  <c r="P9" i="4"/>
  <c r="P21" i="4"/>
  <c r="P33" i="4"/>
  <c r="P12" i="4"/>
  <c r="P16" i="4"/>
  <c r="P20" i="4"/>
  <c r="P24" i="4"/>
  <c r="P28" i="4"/>
  <c r="P32" i="4"/>
  <c r="P13" i="4"/>
  <c r="P25" i="4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33" i="2"/>
  <c r="O29" i="2"/>
  <c r="O25" i="2"/>
  <c r="O21" i="2"/>
  <c r="O17" i="2"/>
  <c r="O13" i="2"/>
  <c r="O9" i="2"/>
  <c r="O33" i="3"/>
  <c r="O31" i="3"/>
  <c r="O29" i="3"/>
  <c r="O27" i="3"/>
  <c r="O25" i="3"/>
  <c r="O23" i="3"/>
  <c r="O21" i="3"/>
  <c r="O19" i="3"/>
  <c r="O17" i="3"/>
  <c r="O15" i="3"/>
  <c r="O13" i="3"/>
  <c r="O11" i="3"/>
  <c r="O9" i="3"/>
  <c r="O28" i="2"/>
  <c r="O20" i="2"/>
  <c r="O12" i="2"/>
  <c r="O30" i="2"/>
  <c r="O26" i="2"/>
  <c r="O22" i="2"/>
  <c r="O18" i="2"/>
  <c r="O14" i="2"/>
  <c r="O10" i="2"/>
  <c r="O14" i="3"/>
  <c r="O10" i="3"/>
  <c r="O24" i="2"/>
  <c r="O8" i="2"/>
  <c r="O31" i="2"/>
  <c r="O27" i="2"/>
  <c r="O23" i="2"/>
  <c r="O19" i="2"/>
  <c r="O15" i="2"/>
  <c r="O11" i="2"/>
  <c r="O32" i="3"/>
  <c r="O30" i="3"/>
  <c r="O28" i="3"/>
  <c r="O26" i="3"/>
  <c r="O24" i="3"/>
  <c r="O22" i="3"/>
  <c r="O20" i="3"/>
  <c r="O18" i="3"/>
  <c r="O16" i="3"/>
  <c r="O12" i="3"/>
  <c r="O8" i="3"/>
  <c r="O32" i="2"/>
  <c r="O16" i="2"/>
  <c r="O9" i="4"/>
  <c r="O13" i="4"/>
  <c r="O17" i="4"/>
  <c r="O21" i="4"/>
  <c r="O25" i="4"/>
  <c r="O29" i="4"/>
  <c r="O33" i="4"/>
  <c r="O11" i="4"/>
  <c r="O19" i="4"/>
  <c r="O27" i="4"/>
  <c r="O12" i="4"/>
  <c r="O20" i="4"/>
  <c r="O32" i="4"/>
  <c r="O10" i="4"/>
  <c r="O14" i="4"/>
  <c r="O18" i="4"/>
  <c r="O22" i="4"/>
  <c r="O26" i="4"/>
  <c r="O30" i="4"/>
  <c r="O15" i="4"/>
  <c r="O23" i="4"/>
  <c r="O31" i="4"/>
  <c r="O8" i="4"/>
  <c r="O16" i="4"/>
  <c r="O24" i="4"/>
  <c r="O28" i="4"/>
  <c r="N33" i="3"/>
  <c r="N29" i="3"/>
  <c r="U29" i="3" s="1"/>
  <c r="N25" i="3"/>
  <c r="U25" i="3" s="1"/>
  <c r="N21" i="3"/>
  <c r="N17" i="3"/>
  <c r="N13" i="3"/>
  <c r="N9" i="3"/>
  <c r="N32" i="3"/>
  <c r="N20" i="3"/>
  <c r="N12" i="3"/>
  <c r="N30" i="3"/>
  <c r="N26" i="3"/>
  <c r="N22" i="3"/>
  <c r="N18" i="3"/>
  <c r="U18" i="3" s="1"/>
  <c r="N14" i="3"/>
  <c r="U14" i="3" s="1"/>
  <c r="N10" i="3"/>
  <c r="N24" i="3"/>
  <c r="N8" i="3"/>
  <c r="U8" i="3" s="1"/>
  <c r="N33" i="2"/>
  <c r="N32" i="2"/>
  <c r="N31" i="2"/>
  <c r="N30" i="2"/>
  <c r="N29" i="2"/>
  <c r="N28" i="2"/>
  <c r="N27" i="2"/>
  <c r="N26" i="2"/>
  <c r="U26" i="2" s="1"/>
  <c r="N25" i="2"/>
  <c r="U25" i="2" s="1"/>
  <c r="N24" i="2"/>
  <c r="N23" i="2"/>
  <c r="N22" i="2"/>
  <c r="N21" i="2"/>
  <c r="N20" i="2"/>
  <c r="N19" i="2"/>
  <c r="N18" i="2"/>
  <c r="N17" i="2"/>
  <c r="N16" i="2"/>
  <c r="N15" i="2"/>
  <c r="N14" i="2"/>
  <c r="U14" i="2" s="1"/>
  <c r="N13" i="2"/>
  <c r="U13" i="2" s="1"/>
  <c r="N12" i="2"/>
  <c r="N11" i="2"/>
  <c r="N10" i="2"/>
  <c r="N9" i="2"/>
  <c r="N8" i="2"/>
  <c r="N31" i="3"/>
  <c r="N27" i="3"/>
  <c r="N23" i="3"/>
  <c r="N19" i="3"/>
  <c r="N15" i="3"/>
  <c r="N11" i="3"/>
  <c r="U11" i="3" s="1"/>
  <c r="N28" i="3"/>
  <c r="U28" i="3" s="1"/>
  <c r="N16" i="3"/>
  <c r="U16" i="3" s="1"/>
  <c r="N16" i="4"/>
  <c r="N24" i="4"/>
  <c r="N28" i="4"/>
  <c r="N9" i="4"/>
  <c r="N17" i="4"/>
  <c r="N25" i="4"/>
  <c r="N33" i="4"/>
  <c r="N14" i="4"/>
  <c r="N22" i="4"/>
  <c r="N11" i="4"/>
  <c r="N15" i="4"/>
  <c r="U15" i="4" s="1"/>
  <c r="N19" i="4"/>
  <c r="N23" i="4"/>
  <c r="N27" i="4"/>
  <c r="U27" i="4" s="1"/>
  <c r="N31" i="4"/>
  <c r="N12" i="4"/>
  <c r="N20" i="4"/>
  <c r="N32" i="4"/>
  <c r="N8" i="4"/>
  <c r="N13" i="4"/>
  <c r="N21" i="4"/>
  <c r="N29" i="4"/>
  <c r="N10" i="4"/>
  <c r="U10" i="4" s="1"/>
  <c r="N18" i="4"/>
  <c r="N26" i="4"/>
  <c r="U26" i="4" s="1"/>
  <c r="N30" i="4"/>
  <c r="U13" i="4" l="1"/>
  <c r="U14" i="4"/>
  <c r="U19" i="3"/>
  <c r="U16" i="2"/>
  <c r="U28" i="2"/>
  <c r="U26" i="3"/>
  <c r="U8" i="4"/>
  <c r="U29" i="2"/>
  <c r="U27" i="2"/>
  <c r="U33" i="4"/>
  <c r="U23" i="3"/>
  <c r="U17" i="2"/>
  <c r="U30" i="3"/>
  <c r="U32" i="4"/>
  <c r="U25" i="4"/>
  <c r="U27" i="3"/>
  <c r="U18" i="2"/>
  <c r="U30" i="2"/>
  <c r="U12" i="3"/>
  <c r="U29" i="4"/>
  <c r="U15" i="3"/>
  <c r="U20" i="4"/>
  <c r="U12" i="4"/>
  <c r="U9" i="4"/>
  <c r="U8" i="2"/>
  <c r="U20" i="2"/>
  <c r="U32" i="2"/>
  <c r="U32" i="3"/>
  <c r="U21" i="4"/>
  <c r="U17" i="4"/>
  <c r="U31" i="4"/>
  <c r="U28" i="4"/>
  <c r="U9" i="2"/>
  <c r="U21" i="2"/>
  <c r="U33" i="2"/>
  <c r="U9" i="3"/>
  <c r="U30" i="4"/>
  <c r="U10" i="2"/>
  <c r="U13" i="3"/>
  <c r="U23" i="4"/>
  <c r="U11" i="2"/>
  <c r="U18" i="4"/>
  <c r="U19" i="4"/>
  <c r="U12" i="2"/>
  <c r="U24" i="2"/>
  <c r="U10" i="3"/>
  <c r="U21" i="3"/>
  <c r="U24" i="4"/>
  <c r="U22" i="2"/>
  <c r="U11" i="4"/>
  <c r="U31" i="3"/>
  <c r="U19" i="2"/>
  <c r="U24" i="3"/>
  <c r="U20" i="3"/>
  <c r="U33" i="3"/>
  <c r="U22" i="4"/>
  <c r="U16" i="4"/>
  <c r="U15" i="2"/>
  <c r="U23" i="2"/>
  <c r="U31" i="2"/>
  <c r="U22" i="3"/>
  <c r="U17" i="3"/>
  <c r="M33" i="10"/>
  <c r="M29" i="10"/>
  <c r="M25" i="10"/>
  <c r="M21" i="10"/>
  <c r="M17" i="10"/>
  <c r="M13" i="10"/>
  <c r="M9" i="10"/>
  <c r="M33" i="8"/>
  <c r="M29" i="8"/>
  <c r="M25" i="8"/>
  <c r="M21" i="8"/>
  <c r="M17" i="8"/>
  <c r="M13" i="8"/>
  <c r="M33" i="6"/>
  <c r="M29" i="6"/>
  <c r="M25" i="6"/>
  <c r="M21" i="6"/>
  <c r="M17" i="6"/>
  <c r="M13" i="6"/>
  <c r="M9" i="6"/>
  <c r="M11" i="5"/>
  <c r="M15" i="5"/>
  <c r="M19" i="5"/>
  <c r="M23" i="5"/>
  <c r="M27" i="5"/>
  <c r="M31" i="5"/>
  <c r="M31" i="11"/>
  <c r="M21" i="11"/>
  <c r="M9" i="11"/>
  <c r="M30" i="10"/>
  <c r="M18" i="10"/>
  <c r="M31" i="9"/>
  <c r="M28" i="9"/>
  <c r="M25" i="9"/>
  <c r="M22" i="9"/>
  <c r="M19" i="9"/>
  <c r="M17" i="9"/>
  <c r="M14" i="9"/>
  <c r="M12" i="9"/>
  <c r="M9" i="9"/>
  <c r="M28" i="8"/>
  <c r="M33" i="7"/>
  <c r="M25" i="7"/>
  <c r="M21" i="7"/>
  <c r="M11" i="7"/>
  <c r="M22" i="6"/>
  <c r="M14" i="6"/>
  <c r="M18" i="5"/>
  <c r="M30" i="5"/>
  <c r="M32" i="11"/>
  <c r="M30" i="11"/>
  <c r="M28" i="11"/>
  <c r="M26" i="11"/>
  <c r="M24" i="11"/>
  <c r="M22" i="11"/>
  <c r="M20" i="11"/>
  <c r="M18" i="11"/>
  <c r="M16" i="11"/>
  <c r="M14" i="11"/>
  <c r="M12" i="11"/>
  <c r="M10" i="11"/>
  <c r="M8" i="11"/>
  <c r="M32" i="10"/>
  <c r="M28" i="10"/>
  <c r="M24" i="10"/>
  <c r="M20" i="10"/>
  <c r="M16" i="10"/>
  <c r="M12" i="10"/>
  <c r="M8" i="10"/>
  <c r="M30" i="8"/>
  <c r="M26" i="8"/>
  <c r="M22" i="8"/>
  <c r="M18" i="8"/>
  <c r="M14" i="8"/>
  <c r="M10" i="8"/>
  <c r="M32" i="7"/>
  <c r="M30" i="7"/>
  <c r="M28" i="7"/>
  <c r="M26" i="7"/>
  <c r="M24" i="7"/>
  <c r="M22" i="7"/>
  <c r="M20" i="7"/>
  <c r="M18" i="7"/>
  <c r="M16" i="7"/>
  <c r="M14" i="7"/>
  <c r="M12" i="7"/>
  <c r="M10" i="7"/>
  <c r="M8" i="7"/>
  <c r="M32" i="6"/>
  <c r="M28" i="6"/>
  <c r="M24" i="6"/>
  <c r="M20" i="6"/>
  <c r="M16" i="6"/>
  <c r="M12" i="6"/>
  <c r="M8" i="6"/>
  <c r="M12" i="5"/>
  <c r="M16" i="5"/>
  <c r="M20" i="5"/>
  <c r="M24" i="5"/>
  <c r="M28" i="5"/>
  <c r="M32" i="5"/>
  <c r="M33" i="11"/>
  <c r="M25" i="11"/>
  <c r="M19" i="11"/>
  <c r="M15" i="11"/>
  <c r="M11" i="11"/>
  <c r="M22" i="10"/>
  <c r="M10" i="10"/>
  <c r="M32" i="9"/>
  <c r="M29" i="9"/>
  <c r="M27" i="9"/>
  <c r="M24" i="9"/>
  <c r="M20" i="9"/>
  <c r="M18" i="9"/>
  <c r="M16" i="9"/>
  <c r="M13" i="9"/>
  <c r="M10" i="9"/>
  <c r="M8" i="9"/>
  <c r="M24" i="8"/>
  <c r="M16" i="8"/>
  <c r="M29" i="7"/>
  <c r="M27" i="7"/>
  <c r="M19" i="7"/>
  <c r="M15" i="7"/>
  <c r="M13" i="7"/>
  <c r="M30" i="6"/>
  <c r="M18" i="6"/>
  <c r="M10" i="6"/>
  <c r="M22" i="5"/>
  <c r="M8" i="5"/>
  <c r="M31" i="10"/>
  <c r="M27" i="10"/>
  <c r="M23" i="10"/>
  <c r="M19" i="10"/>
  <c r="M15" i="10"/>
  <c r="M11" i="10"/>
  <c r="M31" i="8"/>
  <c r="M27" i="8"/>
  <c r="M23" i="8"/>
  <c r="M19" i="8"/>
  <c r="M15" i="8"/>
  <c r="M11" i="8"/>
  <c r="M31" i="6"/>
  <c r="M27" i="6"/>
  <c r="M23" i="6"/>
  <c r="M19" i="6"/>
  <c r="M15" i="6"/>
  <c r="M11" i="6"/>
  <c r="M9" i="5"/>
  <c r="M13" i="5"/>
  <c r="M17" i="5"/>
  <c r="M21" i="5"/>
  <c r="M25" i="5"/>
  <c r="M29" i="5"/>
  <c r="M33" i="5"/>
  <c r="M29" i="11"/>
  <c r="M27" i="11"/>
  <c r="M23" i="11"/>
  <c r="M17" i="11"/>
  <c r="M13" i="11"/>
  <c r="M26" i="10"/>
  <c r="M14" i="10"/>
  <c r="M33" i="9"/>
  <c r="M30" i="9"/>
  <c r="M26" i="9"/>
  <c r="M23" i="9"/>
  <c r="M21" i="9"/>
  <c r="M15" i="9"/>
  <c r="M11" i="9"/>
  <c r="M32" i="8"/>
  <c r="M20" i="8"/>
  <c r="M12" i="8"/>
  <c r="M31" i="7"/>
  <c r="M23" i="7"/>
  <c r="M17" i="7"/>
  <c r="M9" i="7"/>
  <c r="M26" i="6"/>
  <c r="M10" i="5"/>
  <c r="M14" i="5"/>
  <c r="M26" i="5"/>
  <c r="L33" i="11"/>
  <c r="L29" i="11"/>
  <c r="L25" i="11"/>
  <c r="L21" i="11"/>
  <c r="L17" i="11"/>
  <c r="L13" i="11"/>
  <c r="L9" i="11"/>
  <c r="L33" i="9"/>
  <c r="L29" i="9"/>
  <c r="L25" i="9"/>
  <c r="L21" i="9"/>
  <c r="L17" i="9"/>
  <c r="L13" i="9"/>
  <c r="L9" i="9"/>
  <c r="L33" i="7"/>
  <c r="L29" i="7"/>
  <c r="L25" i="7"/>
  <c r="L21" i="7"/>
  <c r="L17" i="7"/>
  <c r="L13" i="7"/>
  <c r="L9" i="7"/>
  <c r="L33" i="5"/>
  <c r="L29" i="5"/>
  <c r="L25" i="5"/>
  <c r="L21" i="5"/>
  <c r="L17" i="5"/>
  <c r="L13" i="5"/>
  <c r="L9" i="5"/>
  <c r="L11" i="2"/>
  <c r="L15" i="2"/>
  <c r="L19" i="2"/>
  <c r="L23" i="2"/>
  <c r="L27" i="2"/>
  <c r="L31" i="2"/>
  <c r="L12" i="2"/>
  <c r="L20" i="2"/>
  <c r="L24" i="2"/>
  <c r="L32" i="2"/>
  <c r="L19" i="11"/>
  <c r="L15" i="11"/>
  <c r="L27" i="9"/>
  <c r="L23" i="9"/>
  <c r="L15" i="9"/>
  <c r="L31" i="7"/>
  <c r="L23" i="7"/>
  <c r="L15" i="7"/>
  <c r="L27" i="5"/>
  <c r="L19" i="5"/>
  <c r="L11" i="5"/>
  <c r="L13" i="2"/>
  <c r="L21" i="2"/>
  <c r="L25" i="2"/>
  <c r="L33" i="2"/>
  <c r="L28" i="11"/>
  <c r="L16" i="11"/>
  <c r="L12" i="11"/>
  <c r="L33" i="10"/>
  <c r="L27" i="10"/>
  <c r="L23" i="10"/>
  <c r="L19" i="10"/>
  <c r="L15" i="10"/>
  <c r="L11" i="10"/>
  <c r="L26" i="9"/>
  <c r="L22" i="9"/>
  <c r="L10" i="9"/>
  <c r="L33" i="8"/>
  <c r="L31" i="8"/>
  <c r="L30" i="11"/>
  <c r="L26" i="11"/>
  <c r="L22" i="11"/>
  <c r="L18" i="11"/>
  <c r="L14" i="11"/>
  <c r="L10" i="11"/>
  <c r="L32" i="10"/>
  <c r="L30" i="10"/>
  <c r="L28" i="10"/>
  <c r="L26" i="10"/>
  <c r="L24" i="10"/>
  <c r="L22" i="10"/>
  <c r="L20" i="10"/>
  <c r="L18" i="10"/>
  <c r="L16" i="10"/>
  <c r="L14" i="10"/>
  <c r="L12" i="10"/>
  <c r="L10" i="10"/>
  <c r="L8" i="10"/>
  <c r="L32" i="9"/>
  <c r="L28" i="9"/>
  <c r="L24" i="9"/>
  <c r="L20" i="9"/>
  <c r="L16" i="9"/>
  <c r="L12" i="9"/>
  <c r="L8" i="9"/>
  <c r="L30" i="7"/>
  <c r="L26" i="7"/>
  <c r="L22" i="7"/>
  <c r="L18" i="7"/>
  <c r="L14" i="7"/>
  <c r="L10" i="7"/>
  <c r="L32" i="6"/>
  <c r="L30" i="6"/>
  <c r="L28" i="6"/>
  <c r="L26" i="6"/>
  <c r="L24" i="6"/>
  <c r="L22" i="6"/>
  <c r="L20" i="6"/>
  <c r="L18" i="6"/>
  <c r="L16" i="6"/>
  <c r="L14" i="6"/>
  <c r="L12" i="6"/>
  <c r="L10" i="6"/>
  <c r="L8" i="6"/>
  <c r="L32" i="5"/>
  <c r="L28" i="5"/>
  <c r="L24" i="5"/>
  <c r="L20" i="5"/>
  <c r="L16" i="5"/>
  <c r="L12" i="5"/>
  <c r="L8" i="5"/>
  <c r="L16" i="2"/>
  <c r="L28" i="2"/>
  <c r="L31" i="11"/>
  <c r="L27" i="11"/>
  <c r="L23" i="11"/>
  <c r="L11" i="11"/>
  <c r="L31" i="9"/>
  <c r="L19" i="9"/>
  <c r="L11" i="9"/>
  <c r="L27" i="7"/>
  <c r="L19" i="7"/>
  <c r="L11" i="7"/>
  <c r="L31" i="5"/>
  <c r="L23" i="5"/>
  <c r="L15" i="5"/>
  <c r="L9" i="2"/>
  <c r="L17" i="2"/>
  <c r="L29" i="2"/>
  <c r="L32" i="11"/>
  <c r="L24" i="11"/>
  <c r="L20" i="11"/>
  <c r="L8" i="11"/>
  <c r="L31" i="10"/>
  <c r="L29" i="10"/>
  <c r="L25" i="10"/>
  <c r="L21" i="10"/>
  <c r="L17" i="10"/>
  <c r="L13" i="10"/>
  <c r="L9" i="10"/>
  <c r="L30" i="9"/>
  <c r="L18" i="9"/>
  <c r="L14" i="9"/>
  <c r="L32" i="8"/>
  <c r="L20" i="7"/>
  <c r="L27" i="6"/>
  <c r="L19" i="6"/>
  <c r="L11" i="6"/>
  <c r="L26" i="5"/>
  <c r="L10" i="5"/>
  <c r="L22" i="2"/>
  <c r="L12" i="7"/>
  <c r="L15" i="6"/>
  <c r="L14" i="2"/>
  <c r="L24" i="7"/>
  <c r="L25" i="6"/>
  <c r="L17" i="6"/>
  <c r="L30" i="5"/>
  <c r="L18" i="2"/>
  <c r="L32" i="7"/>
  <c r="L16" i="7"/>
  <c r="L29" i="6"/>
  <c r="L21" i="6"/>
  <c r="L13" i="6"/>
  <c r="L22" i="5"/>
  <c r="L10" i="2"/>
  <c r="L26" i="2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28" i="7"/>
  <c r="L31" i="6"/>
  <c r="L23" i="6"/>
  <c r="L18" i="5"/>
  <c r="L30" i="2"/>
  <c r="L8" i="7"/>
  <c r="L33" i="6"/>
  <c r="L9" i="6"/>
  <c r="L14" i="5"/>
  <c r="L8" i="2"/>
  <c r="K33" i="10"/>
  <c r="K28" i="10"/>
  <c r="K24" i="10"/>
  <c r="K20" i="10"/>
  <c r="K16" i="10"/>
  <c r="K11" i="10"/>
  <c r="K32" i="9"/>
  <c r="K30" i="9"/>
  <c r="K25" i="9"/>
  <c r="K23" i="9"/>
  <c r="K16" i="9"/>
  <c r="K14" i="9"/>
  <c r="K9" i="9"/>
  <c r="K30" i="8"/>
  <c r="K27" i="8"/>
  <c r="K23" i="8"/>
  <c r="K19" i="8"/>
  <c r="K15" i="8"/>
  <c r="K12" i="8"/>
  <c r="K30" i="6"/>
  <c r="K26" i="6"/>
  <c r="K22" i="6"/>
  <c r="K18" i="6"/>
  <c r="K14" i="6"/>
  <c r="K10" i="6"/>
  <c r="K32" i="5"/>
  <c r="K30" i="5"/>
  <c r="K28" i="5"/>
  <c r="K26" i="5"/>
  <c r="K24" i="5"/>
  <c r="K22" i="5"/>
  <c r="K20" i="5"/>
  <c r="K18" i="5"/>
  <c r="K16" i="5"/>
  <c r="K14" i="5"/>
  <c r="K12" i="5"/>
  <c r="K10" i="5"/>
  <c r="K8" i="5"/>
  <c r="K30" i="10"/>
  <c r="K29" i="10"/>
  <c r="K25" i="10"/>
  <c r="K21" i="10"/>
  <c r="K17" i="10"/>
  <c r="K12" i="10"/>
  <c r="K8" i="10"/>
  <c r="K28" i="9"/>
  <c r="K26" i="9"/>
  <c r="K21" i="9"/>
  <c r="K19" i="9"/>
  <c r="K12" i="9"/>
  <c r="K10" i="9"/>
  <c r="K33" i="8"/>
  <c r="K26" i="8"/>
  <c r="K22" i="8"/>
  <c r="K18" i="8"/>
  <c r="K14" i="8"/>
  <c r="K11" i="8"/>
  <c r="K31" i="6"/>
  <c r="K27" i="6"/>
  <c r="K23" i="6"/>
  <c r="K19" i="6"/>
  <c r="K15" i="6"/>
  <c r="K11" i="6"/>
  <c r="K33" i="2"/>
  <c r="K29" i="2"/>
  <c r="K25" i="2"/>
  <c r="K21" i="2"/>
  <c r="K17" i="2"/>
  <c r="K13" i="2"/>
  <c r="K9" i="2"/>
  <c r="K11" i="3"/>
  <c r="K15" i="3"/>
  <c r="K19" i="3"/>
  <c r="K23" i="3"/>
  <c r="K27" i="3"/>
  <c r="K31" i="3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31" i="10"/>
  <c r="K23" i="10"/>
  <c r="K15" i="10"/>
  <c r="K33" i="9"/>
  <c r="K22" i="9"/>
  <c r="K20" i="9"/>
  <c r="K13" i="9"/>
  <c r="K24" i="8"/>
  <c r="K16" i="8"/>
  <c r="K29" i="6"/>
  <c r="K21" i="6"/>
  <c r="K13" i="6"/>
  <c r="K31" i="5"/>
  <c r="K23" i="5"/>
  <c r="K15" i="5"/>
  <c r="K30" i="2"/>
  <c r="K24" i="2"/>
  <c r="K19" i="2"/>
  <c r="K14" i="2"/>
  <c r="K8" i="2"/>
  <c r="K13" i="3"/>
  <c r="K18" i="3"/>
  <c r="K24" i="3"/>
  <c r="K29" i="3"/>
  <c r="K8" i="3"/>
  <c r="K18" i="10"/>
  <c r="K9" i="10"/>
  <c r="K27" i="9"/>
  <c r="K24" i="9"/>
  <c r="K15" i="9"/>
  <c r="K29" i="8"/>
  <c r="K21" i="8"/>
  <c r="K13" i="8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32" i="6"/>
  <c r="K24" i="6"/>
  <c r="K16" i="6"/>
  <c r="K8" i="6"/>
  <c r="K32" i="10"/>
  <c r="K26" i="10"/>
  <c r="K27" i="10"/>
  <c r="K13" i="10"/>
  <c r="K29" i="9"/>
  <c r="K18" i="9"/>
  <c r="K28" i="8"/>
  <c r="K10" i="8"/>
  <c r="K25" i="6"/>
  <c r="K9" i="6"/>
  <c r="K17" i="5"/>
  <c r="K11" i="5"/>
  <c r="K28" i="2"/>
  <c r="K22" i="2"/>
  <c r="K15" i="2"/>
  <c r="K9" i="3"/>
  <c r="K16" i="3"/>
  <c r="K22" i="3"/>
  <c r="K30" i="3"/>
  <c r="K27" i="2"/>
  <c r="K12" i="2"/>
  <c r="K17" i="3"/>
  <c r="K25" i="3"/>
  <c r="K17" i="11"/>
  <c r="K15" i="11"/>
  <c r="K14" i="11"/>
  <c r="K11" i="11"/>
  <c r="K9" i="11"/>
  <c r="K19" i="10"/>
  <c r="K11" i="9"/>
  <c r="K31" i="8"/>
  <c r="K27" i="5"/>
  <c r="K26" i="2"/>
  <c r="K18" i="2"/>
  <c r="K12" i="3"/>
  <c r="K26" i="3"/>
  <c r="K10" i="10"/>
  <c r="K17" i="9"/>
  <c r="K17" i="8"/>
  <c r="K20" i="6"/>
  <c r="K29" i="5"/>
  <c r="K23" i="2"/>
  <c r="K10" i="2"/>
  <c r="K21" i="3"/>
  <c r="K14" i="10"/>
  <c r="K31" i="9"/>
  <c r="K32" i="8"/>
  <c r="K25" i="8"/>
  <c r="K28" i="6"/>
  <c r="K12" i="6"/>
  <c r="K25" i="5"/>
  <c r="K19" i="5"/>
  <c r="K13" i="5"/>
  <c r="K20" i="2"/>
  <c r="K10" i="3"/>
  <c r="K32" i="3"/>
  <c r="K16" i="11"/>
  <c r="K13" i="11"/>
  <c r="K12" i="11"/>
  <c r="K10" i="11"/>
  <c r="K8" i="11"/>
  <c r="K8" i="9"/>
  <c r="K20" i="8"/>
  <c r="K33" i="6"/>
  <c r="K17" i="6"/>
  <c r="K33" i="5"/>
  <c r="K21" i="5"/>
  <c r="K32" i="2"/>
  <c r="K11" i="2"/>
  <c r="K20" i="3"/>
  <c r="K33" i="3"/>
  <c r="K22" i="10"/>
  <c r="K9" i="5"/>
  <c r="K31" i="2"/>
  <c r="K16" i="2"/>
  <c r="K14" i="3"/>
  <c r="K28" i="3"/>
  <c r="L20" i="3"/>
  <c r="L18" i="3"/>
  <c r="L13" i="3"/>
  <c r="L11" i="3"/>
  <c r="L9" i="3"/>
  <c r="L19" i="3"/>
  <c r="L16" i="3"/>
  <c r="L15" i="3"/>
  <c r="L12" i="3"/>
  <c r="L8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17" i="3"/>
  <c r="L14" i="3"/>
  <c r="L10" i="3"/>
  <c r="L9" i="4"/>
  <c r="L13" i="4"/>
  <c r="L17" i="4"/>
  <c r="L21" i="4"/>
  <c r="L25" i="4"/>
  <c r="L29" i="4"/>
  <c r="L33" i="4"/>
  <c r="L8" i="4"/>
  <c r="L12" i="4"/>
  <c r="L24" i="4"/>
  <c r="L10" i="4"/>
  <c r="L14" i="4"/>
  <c r="L18" i="4"/>
  <c r="L22" i="4"/>
  <c r="L26" i="4"/>
  <c r="L30" i="4"/>
  <c r="L20" i="4"/>
  <c r="L32" i="4"/>
  <c r="L11" i="4"/>
  <c r="L15" i="4"/>
  <c r="L19" i="4"/>
  <c r="L23" i="4"/>
  <c r="L27" i="4"/>
  <c r="L31" i="4"/>
  <c r="L16" i="4"/>
  <c r="L28" i="4"/>
  <c r="K10" i="4"/>
  <c r="K14" i="4"/>
  <c r="K18" i="4"/>
  <c r="K22" i="4"/>
  <c r="K26" i="4"/>
  <c r="K30" i="4"/>
  <c r="K9" i="4"/>
  <c r="K21" i="4"/>
  <c r="K33" i="4"/>
  <c r="K11" i="4"/>
  <c r="K15" i="4"/>
  <c r="K19" i="4"/>
  <c r="K23" i="4"/>
  <c r="K27" i="4"/>
  <c r="K31" i="4"/>
  <c r="K8" i="4"/>
  <c r="K13" i="4"/>
  <c r="K25" i="4"/>
  <c r="K12" i="4"/>
  <c r="K16" i="4"/>
  <c r="K20" i="4"/>
  <c r="K24" i="4"/>
  <c r="K28" i="4"/>
  <c r="K32" i="4"/>
  <c r="K17" i="4"/>
  <c r="K29" i="4"/>
  <c r="M31" i="4" l="1"/>
  <c r="M28" i="4"/>
  <c r="M9" i="4"/>
  <c r="M32" i="3"/>
  <c r="M9" i="3"/>
  <c r="M24" i="3"/>
  <c r="M27" i="3"/>
  <c r="M27" i="4"/>
  <c r="M33" i="3"/>
  <c r="M10" i="3"/>
  <c r="M25" i="3"/>
  <c r="M18" i="3"/>
  <c r="M23" i="3"/>
  <c r="M20" i="4"/>
  <c r="M26" i="4"/>
  <c r="M20" i="3"/>
  <c r="M17" i="3"/>
  <c r="M13" i="3"/>
  <c r="M19" i="3"/>
  <c r="N20" i="8"/>
  <c r="N19" i="7"/>
  <c r="N31" i="11"/>
  <c r="M30" i="4"/>
  <c r="M28" i="3"/>
  <c r="M15" i="3"/>
  <c r="M24" i="4"/>
  <c r="M16" i="4"/>
  <c r="M18" i="4"/>
  <c r="M14" i="3"/>
  <c r="M21" i="3"/>
  <c r="M26" i="3"/>
  <c r="M11" i="3"/>
  <c r="M19" i="4"/>
  <c r="M15" i="4"/>
  <c r="M25" i="4"/>
  <c r="M12" i="3"/>
  <c r="M30" i="3"/>
  <c r="M22" i="4"/>
  <c r="M14" i="4"/>
  <c r="M17" i="4"/>
  <c r="M33" i="4"/>
  <c r="M22" i="3"/>
  <c r="M8" i="3"/>
  <c r="N31" i="6"/>
  <c r="N24" i="8"/>
  <c r="N32" i="10"/>
  <c r="N22" i="11"/>
  <c r="N29" i="6"/>
  <c r="M23" i="4"/>
  <c r="M12" i="4"/>
  <c r="M29" i="4"/>
  <c r="M11" i="4"/>
  <c r="M13" i="4"/>
  <c r="M10" i="4"/>
  <c r="M32" i="4"/>
  <c r="M8" i="4"/>
  <c r="M21" i="4"/>
  <c r="M16" i="3"/>
  <c r="M29" i="3"/>
  <c r="M31" i="3"/>
  <c r="N31" i="10"/>
  <c r="N16" i="10"/>
  <c r="M30" i="2"/>
  <c r="M33" i="2"/>
  <c r="N31" i="7"/>
  <c r="N20" i="9"/>
  <c r="N13" i="11"/>
  <c r="N29" i="11"/>
  <c r="N11" i="10"/>
  <c r="N27" i="10"/>
  <c r="N15" i="7"/>
  <c r="N26" i="6"/>
  <c r="N11" i="9"/>
  <c r="N26" i="9"/>
  <c r="N27" i="11"/>
  <c r="N23" i="6"/>
  <c r="N15" i="8"/>
  <c r="N31" i="8"/>
  <c r="N23" i="10"/>
  <c r="N13" i="7"/>
  <c r="N29" i="7"/>
  <c r="N32" i="9"/>
  <c r="N15" i="11"/>
  <c r="N16" i="6"/>
  <c r="N32" i="6"/>
  <c r="N14" i="7"/>
  <c r="N22" i="7"/>
  <c r="N30" i="7"/>
  <c r="N18" i="8"/>
  <c r="N8" i="10"/>
  <c r="N24" i="10"/>
  <c r="N18" i="11"/>
  <c r="N11" i="7"/>
  <c r="N28" i="8"/>
  <c r="N17" i="9"/>
  <c r="N28" i="9"/>
  <c r="N9" i="11"/>
  <c r="N21" i="6"/>
  <c r="N17" i="10"/>
  <c r="N12" i="8"/>
  <c r="N15" i="9"/>
  <c r="N27" i="6"/>
  <c r="N19" i="8"/>
  <c r="N10" i="6"/>
  <c r="N16" i="8"/>
  <c r="N19" i="11"/>
  <c r="N20" i="6"/>
  <c r="N8" i="7"/>
  <c r="N24" i="7"/>
  <c r="N28" i="11"/>
  <c r="N21" i="7"/>
  <c r="N9" i="9"/>
  <c r="N19" i="9"/>
  <c r="N31" i="9"/>
  <c r="N33" i="8"/>
  <c r="U33" i="8" s="1"/>
  <c r="M29" i="2"/>
  <c r="M28" i="2"/>
  <c r="M24" i="2"/>
  <c r="M27" i="2"/>
  <c r="M11" i="2"/>
  <c r="N26" i="10"/>
  <c r="N10" i="9"/>
  <c r="N10" i="11"/>
  <c r="N26" i="11"/>
  <c r="N13" i="8"/>
  <c r="N29" i="8"/>
  <c r="N33" i="10"/>
  <c r="M17" i="2"/>
  <c r="M16" i="2"/>
  <c r="M25" i="2"/>
  <c r="M20" i="2"/>
  <c r="M23" i="2"/>
  <c r="N9" i="7"/>
  <c r="N30" i="9"/>
  <c r="N11" i="6"/>
  <c r="N13" i="9"/>
  <c r="N24" i="9"/>
  <c r="N10" i="10"/>
  <c r="N16" i="7"/>
  <c r="N32" i="7"/>
  <c r="N22" i="8"/>
  <c r="N12" i="10"/>
  <c r="N28" i="10"/>
  <c r="N12" i="11"/>
  <c r="N20" i="11"/>
  <c r="N21" i="11"/>
  <c r="N9" i="6"/>
  <c r="N25" i="6"/>
  <c r="N17" i="8"/>
  <c r="N21" i="10"/>
  <c r="M26" i="2"/>
  <c r="M18" i="2"/>
  <c r="M22" i="2"/>
  <c r="M9" i="2"/>
  <c r="M21" i="2"/>
  <c r="M12" i="2"/>
  <c r="M19" i="2"/>
  <c r="N17" i="7"/>
  <c r="N21" i="9"/>
  <c r="N33" i="9"/>
  <c r="N17" i="11"/>
  <c r="N15" i="6"/>
  <c r="N23" i="8"/>
  <c r="N15" i="10"/>
  <c r="N18" i="6"/>
  <c r="N16" i="9"/>
  <c r="N27" i="9"/>
  <c r="N22" i="10"/>
  <c r="N25" i="11"/>
  <c r="N8" i="6"/>
  <c r="N24" i="6"/>
  <c r="N10" i="7"/>
  <c r="N18" i="7"/>
  <c r="N26" i="7"/>
  <c r="N10" i="8"/>
  <c r="N26" i="8"/>
  <c r="N14" i="11"/>
  <c r="N30" i="11"/>
  <c r="U30" i="11" s="1"/>
  <c r="N14" i="6"/>
  <c r="N25" i="7"/>
  <c r="N12" i="9"/>
  <c r="N22" i="9"/>
  <c r="N18" i="10"/>
  <c r="N13" i="6"/>
  <c r="N21" i="8"/>
  <c r="N9" i="10"/>
  <c r="N25" i="10"/>
  <c r="M8" i="2"/>
  <c r="M10" i="2"/>
  <c r="M14" i="2"/>
  <c r="M13" i="2"/>
  <c r="M32" i="2"/>
  <c r="M31" i="2"/>
  <c r="M15" i="2"/>
  <c r="N23" i="7"/>
  <c r="N32" i="8"/>
  <c r="N23" i="9"/>
  <c r="N14" i="10"/>
  <c r="N23" i="11"/>
  <c r="N19" i="6"/>
  <c r="N11" i="8"/>
  <c r="N27" i="8"/>
  <c r="N19" i="10"/>
  <c r="N30" i="6"/>
  <c r="N27" i="7"/>
  <c r="N8" i="9"/>
  <c r="N18" i="9"/>
  <c r="N29" i="9"/>
  <c r="N11" i="11"/>
  <c r="N33" i="11"/>
  <c r="N12" i="6"/>
  <c r="N28" i="6"/>
  <c r="N12" i="7"/>
  <c r="N20" i="7"/>
  <c r="N28" i="7"/>
  <c r="N14" i="8"/>
  <c r="N30" i="8"/>
  <c r="N20" i="10"/>
  <c r="N16" i="11"/>
  <c r="N24" i="11"/>
  <c r="N32" i="11"/>
  <c r="N22" i="6"/>
  <c r="N33" i="7"/>
  <c r="U33" i="7" s="1"/>
  <c r="N14" i="9"/>
  <c r="N25" i="9"/>
  <c r="N30" i="10"/>
  <c r="N17" i="6"/>
  <c r="N33" i="6"/>
  <c r="U31" i="6" s="1"/>
  <c r="N25" i="8"/>
  <c r="N13" i="10"/>
  <c r="N29" i="10"/>
  <c r="N25" i="5"/>
  <c r="N9" i="5"/>
  <c r="N22" i="5"/>
  <c r="N32" i="5"/>
  <c r="N30" i="5"/>
  <c r="N12" i="5"/>
  <c r="N18" i="5"/>
  <c r="N14" i="5"/>
  <c r="N33" i="5"/>
  <c r="U33" i="5" s="1"/>
  <c r="N17" i="5"/>
  <c r="N24" i="5"/>
  <c r="N19" i="5"/>
  <c r="N16" i="5"/>
  <c r="N27" i="5"/>
  <c r="N11" i="5"/>
  <c r="N26" i="5"/>
  <c r="N21" i="5"/>
  <c r="N28" i="5"/>
  <c r="N23" i="5"/>
  <c r="N10" i="5"/>
  <c r="N29" i="5"/>
  <c r="N13" i="5"/>
  <c r="N8" i="5"/>
  <c r="N20" i="5"/>
  <c r="N8" i="11"/>
  <c r="N31" i="5"/>
  <c r="N15" i="5"/>
  <c r="U31" i="10" l="1"/>
  <c r="U22" i="10"/>
  <c r="U32" i="11"/>
  <c r="U33" i="11"/>
  <c r="U28" i="9"/>
  <c r="U17" i="10"/>
  <c r="U31" i="9"/>
  <c r="U29" i="10"/>
  <c r="U31" i="11"/>
  <c r="U27" i="6"/>
  <c r="U29" i="6"/>
  <c r="U15" i="10"/>
  <c r="U10" i="9"/>
  <c r="U26" i="9"/>
  <c r="U15" i="6"/>
  <c r="U18" i="9"/>
  <c r="U20" i="11"/>
  <c r="U12" i="8"/>
  <c r="U30" i="6"/>
  <c r="U15" i="11"/>
  <c r="U30" i="7"/>
  <c r="U11" i="7"/>
  <c r="U18" i="11"/>
  <c r="U28" i="7"/>
  <c r="U19" i="10"/>
  <c r="U16" i="10"/>
  <c r="U23" i="8"/>
  <c r="U13" i="7"/>
  <c r="U21" i="7"/>
  <c r="U11" i="8"/>
  <c r="U13" i="10"/>
  <c r="U11" i="9"/>
  <c r="U23" i="10"/>
  <c r="U27" i="11"/>
  <c r="U17" i="9"/>
  <c r="U22" i="11"/>
  <c r="U25" i="10"/>
  <c r="U14" i="6"/>
  <c r="U22" i="6"/>
  <c r="U27" i="9"/>
  <c r="U27" i="10"/>
  <c r="U10" i="6"/>
  <c r="U31" i="8"/>
  <c r="U32" i="9"/>
  <c r="U25" i="9"/>
  <c r="U29" i="8"/>
  <c r="U20" i="7"/>
  <c r="U20" i="9"/>
  <c r="U23" i="6"/>
  <c r="U20" i="8"/>
  <c r="U32" i="10"/>
  <c r="U28" i="10"/>
  <c r="U30" i="10"/>
  <c r="U15" i="8"/>
  <c r="U32" i="8"/>
  <c r="U21" i="11"/>
  <c r="U12" i="10"/>
  <c r="U8" i="10"/>
  <c r="U30" i="9"/>
  <c r="U27" i="8"/>
  <c r="U18" i="10"/>
  <c r="U33" i="10"/>
  <c r="U24" i="9"/>
  <c r="U8" i="9"/>
  <c r="U10" i="10"/>
  <c r="U9" i="9"/>
  <c r="U19" i="11"/>
  <c r="U22" i="8"/>
  <c r="U25" i="8"/>
  <c r="U30" i="8"/>
  <c r="U12" i="7"/>
  <c r="U11" i="11"/>
  <c r="U26" i="7"/>
  <c r="U8" i="8"/>
  <c r="U23" i="9"/>
  <c r="U18" i="8"/>
  <c r="U12" i="9"/>
  <c r="U14" i="11"/>
  <c r="U15" i="7"/>
  <c r="U25" i="11"/>
  <c r="U18" i="6"/>
  <c r="U17" i="11"/>
  <c r="U17" i="8"/>
  <c r="U9" i="7"/>
  <c r="U26" i="10"/>
  <c r="U9" i="6"/>
  <c r="U24" i="10"/>
  <c r="U19" i="6"/>
  <c r="U32" i="7"/>
  <c r="U31" i="7"/>
  <c r="U9" i="10"/>
  <c r="U28" i="6"/>
  <c r="U13" i="6"/>
  <c r="U19" i="7"/>
  <c r="U26" i="8"/>
  <c r="U10" i="7"/>
  <c r="U20" i="10"/>
  <c r="U14" i="10"/>
  <c r="U24" i="6"/>
  <c r="U29" i="7"/>
  <c r="U13" i="9"/>
  <c r="U26" i="11"/>
  <c r="U11" i="6"/>
  <c r="U9" i="11"/>
  <c r="U9" i="8"/>
  <c r="U28" i="8"/>
  <c r="U24" i="7"/>
  <c r="U30" i="5"/>
  <c r="U12" i="11"/>
  <c r="U15" i="9"/>
  <c r="U25" i="7"/>
  <c r="U19" i="9"/>
  <c r="U22" i="9"/>
  <c r="U24" i="11"/>
  <c r="U14" i="9"/>
  <c r="U24" i="8"/>
  <c r="U16" i="9"/>
  <c r="U18" i="7"/>
  <c r="U29" i="9"/>
  <c r="U14" i="8"/>
  <c r="U22" i="7"/>
  <c r="U16" i="11"/>
  <c r="U13" i="8"/>
  <c r="U17" i="7"/>
  <c r="U26" i="6"/>
  <c r="U25" i="6"/>
  <c r="U21" i="6"/>
  <c r="U33" i="9"/>
  <c r="U14" i="7"/>
  <c r="U17" i="6"/>
  <c r="U19" i="8"/>
  <c r="U21" i="9"/>
  <c r="U32" i="6"/>
  <c r="U16" i="6"/>
  <c r="U8" i="6"/>
  <c r="U13" i="11"/>
  <c r="U21" i="10"/>
  <c r="U10" i="8"/>
  <c r="U8" i="7"/>
  <c r="U12" i="6"/>
  <c r="U10" i="11"/>
  <c r="U11" i="10"/>
  <c r="U27" i="7"/>
  <c r="U33" i="6"/>
  <c r="U23" i="11"/>
  <c r="U16" i="8"/>
  <c r="U29" i="5"/>
  <c r="U21" i="8"/>
  <c r="U23" i="7"/>
  <c r="U20" i="6"/>
  <c r="U16" i="7"/>
  <c r="U29" i="11"/>
  <c r="U28" i="11"/>
  <c r="U15" i="5"/>
  <c r="U18" i="5"/>
  <c r="U25" i="5"/>
  <c r="U8" i="5"/>
  <c r="U27" i="5"/>
  <c r="U32" i="5"/>
  <c r="U28" i="5"/>
  <c r="U17" i="5"/>
  <c r="U9" i="5"/>
  <c r="U11" i="5"/>
  <c r="U23" i="5"/>
  <c r="U16" i="5"/>
  <c r="U12" i="5"/>
  <c r="U31" i="5"/>
  <c r="U19" i="5"/>
  <c r="U14" i="5"/>
  <c r="U8" i="11"/>
  <c r="U20" i="5"/>
  <c r="U13" i="5"/>
  <c r="U22" i="5"/>
  <c r="U21" i="5"/>
  <c r="U24" i="5"/>
  <c r="U10" i="5"/>
  <c r="U26" i="5"/>
</calcChain>
</file>

<file path=xl/sharedStrings.xml><?xml version="1.0" encoding="utf-8"?>
<sst xmlns="http://schemas.openxmlformats.org/spreadsheetml/2006/main" count="493" uniqueCount="179">
  <si>
    <t>ÍTEM</t>
  </si>
  <si>
    <t>PRUEBA DE COMPETENCIA LINGÜÍSTICA – COMPRENSIÓN LECTORA</t>
  </si>
  <si>
    <t>INFER. TEXT.</t>
  </si>
  <si>
    <t>COMPR.</t>
  </si>
  <si>
    <t>INF. EXTRAT.</t>
  </si>
  <si>
    <t>Alumno/a</t>
  </si>
  <si>
    <t>Nº</t>
  </si>
  <si>
    <t>Media</t>
  </si>
  <si>
    <t>Medias totales</t>
  </si>
  <si>
    <t>CURSO:</t>
  </si>
  <si>
    <t>FECHA DE LA PRUEBA:</t>
  </si>
  <si>
    <t xml:space="preserve">VALORES DE LA ESCALA </t>
  </si>
  <si>
    <t>5. EXHAUSTIVO: RESPONDE DE MANERA CORRECTA Y, ADEMÁS, EMPLEA APORTACIONES PERSONALES</t>
  </si>
  <si>
    <t>4. COMPLETA: RESPONDE DE MANERA CORRECTA BASÁNDOSE EN EXPRESIONES DEL TEXTO</t>
  </si>
  <si>
    <t xml:space="preserve">3. PARCIAL: FALTA INFORMACIÓN </t>
  </si>
  <si>
    <t>2. ERRÓNEA: LA RESPUESTA NO SE CORRESPONDE CON LO SOLICITADO</t>
  </si>
  <si>
    <t>1. NO REALIZA LA TAREA</t>
  </si>
  <si>
    <t>I4A</t>
  </si>
  <si>
    <t>I5A</t>
  </si>
  <si>
    <t xml:space="preserve">6º B EP </t>
  </si>
  <si>
    <t>6º A
EP</t>
  </si>
  <si>
    <t>EDUCACIÓN PRIMARIA</t>
  </si>
  <si>
    <t>E. INFANTIL</t>
  </si>
  <si>
    <t>ETAPA
Ifantil</t>
  </si>
  <si>
    <t>1º
EP</t>
  </si>
  <si>
    <t>2º
EP</t>
  </si>
  <si>
    <t>3º
EP</t>
  </si>
  <si>
    <t>4º
EP</t>
  </si>
  <si>
    <t>5º
EP</t>
  </si>
  <si>
    <t>ETAPA
primaria</t>
  </si>
  <si>
    <t>Inf.
3A</t>
  </si>
  <si>
    <t>Inf.
5A</t>
  </si>
  <si>
    <t>Inf.
4A</t>
  </si>
  <si>
    <t xml:space="preserve">6ºA EP </t>
  </si>
  <si>
    <t>INDIVIDUAL</t>
  </si>
  <si>
    <t>Indivi
dual</t>
  </si>
  <si>
    <t>Curso:</t>
  </si>
  <si>
    <t>Fecha:</t>
  </si>
  <si>
    <t>INFORME DE COMPETENCIA LINGÜÍSTICA – COMPRENSIÓN LECTORA</t>
  </si>
  <si>
    <t>RAUL 1</t>
  </si>
  <si>
    <t>RAUL 2</t>
  </si>
  <si>
    <t>RAUL 3</t>
  </si>
  <si>
    <t>RAUL 4</t>
  </si>
  <si>
    <t>RAUL 5</t>
  </si>
  <si>
    <t>RAUL 6</t>
  </si>
  <si>
    <t>RAUL 7</t>
  </si>
  <si>
    <t>RAUL 8</t>
  </si>
  <si>
    <t>RAUL 9</t>
  </si>
  <si>
    <t>RAUL 10</t>
  </si>
  <si>
    <t>RAUL 11</t>
  </si>
  <si>
    <t>RAUL 12</t>
  </si>
  <si>
    <t>RAUL 13</t>
  </si>
  <si>
    <t>RAUL 14</t>
  </si>
  <si>
    <t>RAUL 15</t>
  </si>
  <si>
    <t>RAUL 16</t>
  </si>
  <si>
    <t>RAUL 17</t>
  </si>
  <si>
    <t>RAUL 18</t>
  </si>
  <si>
    <t>RAUL 19</t>
  </si>
  <si>
    <t>RAUL 20</t>
  </si>
  <si>
    <t>RAUL 21</t>
  </si>
  <si>
    <t>RAUL 22</t>
  </si>
  <si>
    <t>RAUL 23</t>
  </si>
  <si>
    <t>RAUL 24</t>
  </si>
  <si>
    <t>RAUL 25</t>
  </si>
  <si>
    <t>1. NO REALIZA LA TAREA
2. ERRÓNEA: LA RESPUESTA NO SE CORRESPONDE CON LO SOLICITADO
3. PARCIAL: FALTA INFORMACIÓN 
4. COMPLETA: RESPONDE DE MANERA CORRECTA BASÁNDOSE EN EXPRESIONES DEL TEXTO
5. EXHAUSTIVO: RESPONDE DE MANERA CORRECTA Y, ADEMÁS, EMPLEA APORTACIONES PERSONALES</t>
  </si>
  <si>
    <t xml:space="preserve">Media </t>
  </si>
  <si>
    <t>Antonio 1</t>
  </si>
  <si>
    <t>Antonio 2</t>
  </si>
  <si>
    <t>Antonio 3</t>
  </si>
  <si>
    <t>Antonio 4</t>
  </si>
  <si>
    <t>Antonio 5</t>
  </si>
  <si>
    <t>Antonio 6</t>
  </si>
  <si>
    <t>Antonio 7</t>
  </si>
  <si>
    <t>Antonio 8</t>
  </si>
  <si>
    <t>Antonio 9</t>
  </si>
  <si>
    <t>Antonio 10</t>
  </si>
  <si>
    <t>Antonio 11</t>
  </si>
  <si>
    <t>Antonio 12</t>
  </si>
  <si>
    <t>Antonio 13</t>
  </si>
  <si>
    <t>Antonio 14</t>
  </si>
  <si>
    <t>Antonio 15</t>
  </si>
  <si>
    <t>Antonio 16</t>
  </si>
  <si>
    <t>Antonio 17</t>
  </si>
  <si>
    <t>Antonio 18</t>
  </si>
  <si>
    <t>Antonio 19</t>
  </si>
  <si>
    <t>Antonio 20</t>
  </si>
  <si>
    <t>Antonio 21</t>
  </si>
  <si>
    <t>Antonio 22</t>
  </si>
  <si>
    <t>Antonio 23</t>
  </si>
  <si>
    <t>Antonio 24</t>
  </si>
  <si>
    <t>Antonio 25</t>
  </si>
  <si>
    <t>COMPETENCIAS</t>
  </si>
  <si>
    <t>Laura 1</t>
  </si>
  <si>
    <t>Laura 2</t>
  </si>
  <si>
    <t>Laura 3</t>
  </si>
  <si>
    <t>Laura 4</t>
  </si>
  <si>
    <t>Laura 5</t>
  </si>
  <si>
    <t>Laura 6</t>
  </si>
  <si>
    <t>Laura 7</t>
  </si>
  <si>
    <t>Laura 8</t>
  </si>
  <si>
    <t>Laura 9</t>
  </si>
  <si>
    <t>Laura 10</t>
  </si>
  <si>
    <t>Laura 11</t>
  </si>
  <si>
    <t>Laura 12</t>
  </si>
  <si>
    <t>Laura 13</t>
  </si>
  <si>
    <t>Laura 14</t>
  </si>
  <si>
    <t>Laura 15</t>
  </si>
  <si>
    <t>Laura 16</t>
  </si>
  <si>
    <t>Laura 17</t>
  </si>
  <si>
    <t>Laura 18</t>
  </si>
  <si>
    <t>Laura 19</t>
  </si>
  <si>
    <t>Laura 20</t>
  </si>
  <si>
    <t>Laura 21</t>
  </si>
  <si>
    <t>Laura 22</t>
  </si>
  <si>
    <t>Laura 23</t>
  </si>
  <si>
    <t>Laura 24</t>
  </si>
  <si>
    <t>Laura 25</t>
  </si>
  <si>
    <t>Ana 5</t>
  </si>
  <si>
    <t>Ana 6</t>
  </si>
  <si>
    <t>Ana 7</t>
  </si>
  <si>
    <t>Ana 8</t>
  </si>
  <si>
    <t>Ana 9</t>
  </si>
  <si>
    <t>Ana 10</t>
  </si>
  <si>
    <t>Ana 12</t>
  </si>
  <si>
    <t>Ana 14</t>
  </si>
  <si>
    <t>Ana 15</t>
  </si>
  <si>
    <t>Ana 16</t>
  </si>
  <si>
    <t>Ana 17</t>
  </si>
  <si>
    <t>Ana 18</t>
  </si>
  <si>
    <t>SIN NOMBRE EN PRUEBA 3</t>
  </si>
  <si>
    <t>SIN NOMBRE EN PRUEBA 4</t>
  </si>
  <si>
    <t>SIN NOMBRE EN PRUEBA 11</t>
  </si>
  <si>
    <t>SIN NOMBRE EN PRUEBA 13</t>
  </si>
  <si>
    <t>Ana 19</t>
  </si>
  <si>
    <t>Ana 20</t>
  </si>
  <si>
    <t>Ana 21</t>
  </si>
  <si>
    <t>Ana 22</t>
  </si>
  <si>
    <t>Ana 23</t>
  </si>
  <si>
    <t>Ana 24</t>
  </si>
  <si>
    <t>Ana 25</t>
  </si>
  <si>
    <t>Ana 2</t>
  </si>
  <si>
    <t>SIN NOMBRE EN PRUEBA 1</t>
  </si>
  <si>
    <t>Manuel 1</t>
  </si>
  <si>
    <t>Manuel 2</t>
  </si>
  <si>
    <t>Manuel 3</t>
  </si>
  <si>
    <t>Manuel 4</t>
  </si>
  <si>
    <t>Manuel 5</t>
  </si>
  <si>
    <t>Manuel 6</t>
  </si>
  <si>
    <t>Manuel 7</t>
  </si>
  <si>
    <t>Manuel 8</t>
  </si>
  <si>
    <t>Manuel 9</t>
  </si>
  <si>
    <t>Manuel 10</t>
  </si>
  <si>
    <t>Manuel 11</t>
  </si>
  <si>
    <t>Manuel 12</t>
  </si>
  <si>
    <t>Manuel 13</t>
  </si>
  <si>
    <t>Manuel 14</t>
  </si>
  <si>
    <t>Manuel 15</t>
  </si>
  <si>
    <t>Manuel 16</t>
  </si>
  <si>
    <t>Manuel 17</t>
  </si>
  <si>
    <t>Manuel 18</t>
  </si>
  <si>
    <t>Manuel 19</t>
  </si>
  <si>
    <t>Manuel 20</t>
  </si>
  <si>
    <t>Manuel 21</t>
  </si>
  <si>
    <t>Manuel 22</t>
  </si>
  <si>
    <t>Manuel 23</t>
  </si>
  <si>
    <t>Manuel 24</t>
  </si>
  <si>
    <t>Manuel 25</t>
  </si>
  <si>
    <t>Tesis</t>
  </si>
  <si>
    <t>C.1</t>
  </si>
  <si>
    <t>C.2</t>
  </si>
  <si>
    <t>C.3</t>
  </si>
  <si>
    <t>Inf.1</t>
  </si>
  <si>
    <t>Inf.2</t>
  </si>
  <si>
    <t>1.TESIS
2. C.1-SECUENCIA DE IDEAS
3. C.2-DETALLES SECUNDARIOS
4. C.3-DETALLES SECUNDARIOS
5.INFERENCIA 1
6.INFERENCIA 2
7.INFERENCIA 3</t>
  </si>
  <si>
    <t>Inf.3</t>
  </si>
  <si>
    <t>TEXTO</t>
  </si>
  <si>
    <t>SECUENCIA</t>
  </si>
  <si>
    <t>INFER. EXTRA</t>
  </si>
  <si>
    <t>INFER. EXTRAT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</si>
</sst>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3" borderId="1" xfId="0" applyNumberFormat="1" applyFont="1" applyFill="1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 applyAlignment="1">
      <alignment wrapText="1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164" fontId="5" fillId="2" borderId="1" xfId="0" applyNumberFormat="1" applyFont="1" applyFill="1" applyBorder="1"/>
    <xf numFmtId="164" fontId="8" fillId="6" borderId="4" xfId="0" applyNumberFormat="1" applyFont="1" applyFill="1" applyBorder="1" applyAlignment="1">
      <alignment vertical="center" wrapText="1"/>
    </xf>
    <xf numFmtId="164" fontId="8" fillId="6" borderId="6" xfId="0" applyNumberFormat="1" applyFont="1" applyFill="1" applyBorder="1" applyAlignment="1">
      <alignment vertical="center" wrapText="1"/>
    </xf>
    <xf numFmtId="0" fontId="10" fillId="0" borderId="1" xfId="0" applyFont="1" applyBorder="1"/>
    <xf numFmtId="0" fontId="0" fillId="2" borderId="1" xfId="0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64" fontId="6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9FF79"/>
      <color rgb="FFBADAA6"/>
      <color rgb="FF99FFCC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 de etapas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133692562611688E-2"/>
          <c:y val="0.1255082901222713"/>
          <c:w val="0.90186623104600327"/>
          <c:h val="0.64512564642291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INFORME INDIVIDUAL'!$J$8</c:f>
              <c:strCache>
                <c:ptCount val="1"/>
                <c:pt idx="0">
                  <c:v>Indivi
dual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INDIVIDUAL'!$J$9</c:f>
              <c:numCache>
                <c:formatCode>0.0</c:formatCode>
                <c:ptCount val="1"/>
                <c:pt idx="0">
                  <c:v>3.1428571428571428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5-4032-B1D1-7F401D6AAC81}"/>
            </c:ext>
          </c:extLst>
        </c:ser>
        <c:ser>
          <c:idx val="1"/>
          <c:order val="1"/>
          <c:tx>
            <c:strRef>
              <c:f>' INFORME INDIVIDUAL'!$K$8</c:f>
              <c:strCache>
                <c:ptCount val="1"/>
                <c:pt idx="0">
                  <c:v>Inf.
3A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INDIVIDUAL'!$K$9</c:f>
              <c:numCache>
                <c:formatCode>0.0</c:formatCode>
                <c:ptCount val="1"/>
                <c:pt idx="0">
                  <c:v>1.6905430617493726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5-4032-B1D1-7F401D6AAC81}"/>
            </c:ext>
          </c:extLst>
        </c:ser>
        <c:ser>
          <c:idx val="2"/>
          <c:order val="2"/>
          <c:tx>
            <c:strRef>
              <c:f>' INFORME INDIVIDUAL'!$L$8</c:f>
              <c:strCache>
                <c:ptCount val="1"/>
                <c:pt idx="0">
                  <c:v>Inf.
4A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INDIVIDUAL'!$L$9</c:f>
              <c:numCache>
                <c:formatCode>0.0</c:formatCode>
                <c:ptCount val="1"/>
                <c:pt idx="0">
                  <c:v>3.4203258056106809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5-4032-B1D1-7F401D6AAC81}"/>
            </c:ext>
          </c:extLst>
        </c:ser>
        <c:ser>
          <c:idx val="3"/>
          <c:order val="3"/>
          <c:tx>
            <c:strRef>
              <c:f>' INFORME INDIVIDUAL'!$M$8</c:f>
              <c:strCache>
                <c:ptCount val="1"/>
                <c:pt idx="0">
                  <c:v>Inf.
5A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INDIVIDUAL'!$M$9</c:f>
              <c:numCache>
                <c:formatCode>0.0</c:formatCode>
                <c:ptCount val="1"/>
                <c:pt idx="0">
                  <c:v>2.9362073366998511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B5-4032-B1D1-7F401D6AAC81}"/>
            </c:ext>
          </c:extLst>
        </c:ser>
        <c:ser>
          <c:idx val="4"/>
          <c:order val="4"/>
          <c:tx>
            <c:strRef>
              <c:f>' INFORME INDIVIDUAL'!$N$8</c:f>
              <c:strCache>
                <c:ptCount val="1"/>
                <c:pt idx="0">
                  <c:v>ETAPA
Ifantil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INDIVIDUAL'!$N$9</c:f>
              <c:numCache>
                <c:formatCode>0.0</c:formatCode>
                <c:ptCount val="1"/>
                <c:pt idx="0">
                  <c:v>2.6823587346866353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B5-4032-B1D1-7F401D6AAC81}"/>
            </c:ext>
          </c:extLst>
        </c:ser>
        <c:ser>
          <c:idx val="5"/>
          <c:order val="5"/>
          <c:tx>
            <c:strRef>
              <c:f>' INFORME INDIVIDUAL'!$O$8</c:f>
              <c:strCache>
                <c:ptCount val="1"/>
                <c:pt idx="0">
                  <c:v>1º
EP</c:v>
                </c:pt>
              </c:strCache>
            </c:strRef>
          </c:tx>
          <c:spPr>
            <a:solidFill>
              <a:srgbClr val="79FF79"/>
            </a:solidFill>
            <a:ln>
              <a:noFill/>
            </a:ln>
            <a:effectLst/>
          </c:spPr>
          <c:invertIfNegative val="0"/>
          <c:val>
            <c:numRef>
              <c:f>' INFORME INDIVIDUAL'!$O$9</c:f>
              <c:numCache>
                <c:formatCode>0.0</c:formatCode>
                <c:ptCount val="1"/>
                <c:pt idx="0">
                  <c:v>3.446364366030807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B5-4032-B1D1-7F401D6AAC81}"/>
            </c:ext>
          </c:extLst>
        </c:ser>
        <c:ser>
          <c:idx val="6"/>
          <c:order val="6"/>
          <c:tx>
            <c:strRef>
              <c:f>' INFORME INDIVIDUAL'!$P$8</c:f>
              <c:strCache>
                <c:ptCount val="1"/>
                <c:pt idx="0">
                  <c:v>2º
EP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 INFORME INDIVIDUAL'!$P$9</c:f>
              <c:numCache>
                <c:formatCode>0.0</c:formatCode>
                <c:ptCount val="1"/>
                <c:pt idx="0">
                  <c:v>3.391217689579495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B5-4032-B1D1-7F401D6AAC81}"/>
            </c:ext>
          </c:extLst>
        </c:ser>
        <c:ser>
          <c:idx val="7"/>
          <c:order val="7"/>
          <c:tx>
            <c:strRef>
              <c:f>' INFORME INDIVIDUAL'!$Q$8</c:f>
              <c:strCache>
                <c:ptCount val="1"/>
                <c:pt idx="0">
                  <c:v>3º
EP</c:v>
                </c:pt>
              </c:strCache>
            </c:strRef>
          </c:tx>
          <c:spPr>
            <a:solidFill>
              <a:srgbClr val="BADAA6"/>
            </a:solidFill>
            <a:ln>
              <a:noFill/>
            </a:ln>
            <a:effectLst/>
          </c:spPr>
          <c:invertIfNegative val="0"/>
          <c:val>
            <c:numRef>
              <c:f>' INFORME INDIVIDUAL'!$Q$9</c:f>
              <c:numCache>
                <c:formatCode>0.0</c:formatCode>
                <c:ptCount val="1"/>
                <c:pt idx="0">
                  <c:v>3.2188316989397769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B5-4032-B1D1-7F401D6AAC81}"/>
            </c:ext>
          </c:extLst>
        </c:ser>
        <c:ser>
          <c:idx val="8"/>
          <c:order val="8"/>
          <c:tx>
            <c:strRef>
              <c:f>' INFORME INDIVIDUAL'!$R$8</c:f>
              <c:strCache>
                <c:ptCount val="1"/>
                <c:pt idx="0">
                  <c:v>5º
EP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INDIVIDUAL'!$R$9</c:f>
              <c:numCache>
                <c:formatCode>0.0</c:formatCode>
                <c:ptCount val="1"/>
                <c:pt idx="0">
                  <c:v>2.2474550693128554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B5-4032-B1D1-7F401D6AAC81}"/>
            </c:ext>
          </c:extLst>
        </c:ser>
        <c:ser>
          <c:idx val="9"/>
          <c:order val="9"/>
          <c:tx>
            <c:strRef>
              <c:f>' INFORME INDIVIDUAL'!$S$8</c:f>
              <c:strCache>
                <c:ptCount val="1"/>
                <c:pt idx="0">
                  <c:v>6º A
EP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INDIVIDUAL'!$S$9</c:f>
              <c:numCache>
                <c:formatCode>0.0</c:formatCode>
                <c:ptCount val="1"/>
                <c:pt idx="0">
                  <c:v>2.9006014273649101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B5-4032-B1D1-7F401D6AAC81}"/>
            </c:ext>
          </c:extLst>
        </c:ser>
        <c:ser>
          <c:idx val="10"/>
          <c:order val="10"/>
          <c:tx>
            <c:strRef>
              <c:f>' INFORME INDIVIDUAL'!$T$8</c:f>
              <c:strCache>
                <c:ptCount val="1"/>
                <c:pt idx="0">
                  <c:v>6º B EP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 INFORME INDIVIDUAL'!$T$9</c:f>
              <c:numCache>
                <c:formatCode>0.0</c:formatCode>
                <c:ptCount val="1"/>
                <c:pt idx="0">
                  <c:v>3.3287483275794876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B5-4032-B1D1-7F401D6AAC81}"/>
            </c:ext>
          </c:extLst>
        </c:ser>
        <c:ser>
          <c:idx val="11"/>
          <c:order val="11"/>
          <c:tx>
            <c:strRef>
              <c:f>' INFORME INDIVIDUAL'!$U$8</c:f>
              <c:strCache>
                <c:ptCount val="1"/>
                <c:pt idx="0">
                  <c:v>ETAPA
primaria</c:v>
                </c:pt>
              </c:strCache>
            </c:strRef>
          </c:tx>
          <c:spPr>
            <a:solidFill>
              <a:srgbClr val="336600"/>
            </a:solidFill>
            <a:ln>
              <a:noFill/>
            </a:ln>
            <a:effectLst/>
          </c:spPr>
          <c:invertIfNegative val="0"/>
          <c:val>
            <c:numRef>
              <c:f>' INFORME INDIVIDUAL'!$U$9</c:f>
              <c:numCache>
                <c:formatCode>0.0</c:formatCode>
                <c:ptCount val="1"/>
                <c:pt idx="0">
                  <c:v>3.0165476225670043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EB5-4032-B1D1-7F401D6A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422504"/>
        <c:axId val="571422832"/>
      </c:barChart>
      <c:catAx>
        <c:axId val="571422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422832"/>
        <c:crosses val="autoZero"/>
        <c:auto val="1"/>
        <c:lblAlgn val="ctr"/>
        <c:lblOffset val="100"/>
        <c:noMultiLvlLbl val="0"/>
      </c:catAx>
      <c:valAx>
        <c:axId val="57142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42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4965260204600319E-2"/>
          <c:y val="0.7926995284178886"/>
          <c:w val="0.89659582519784653"/>
          <c:h val="0.15477520234636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 de competencias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817147856517939E-2"/>
          <c:y val="0.12550843273303708"/>
          <c:w val="0.8966272965879265"/>
          <c:h val="0.6451256464229100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 INFORME INDIVIDUAL'!$C$8:$I$8</c:f>
              <c:strCache>
                <c:ptCount val="7"/>
                <c:pt idx="0">
                  <c:v>Tesis</c:v>
                </c:pt>
                <c:pt idx="1">
                  <c:v>C.1</c:v>
                </c:pt>
                <c:pt idx="2">
                  <c:v>C.2</c:v>
                </c:pt>
                <c:pt idx="3">
                  <c:v>C.3</c:v>
                </c:pt>
                <c:pt idx="4">
                  <c:v>SECUENCIA</c:v>
                </c:pt>
                <c:pt idx="5">
                  <c:v>INFER. EXTRAT</c:v>
                </c:pt>
                <c:pt idx="6">
                  <c:v>TEXTO</c:v>
                </c:pt>
              </c:strCache>
            </c:strRef>
          </c:cat>
          <c:val>
            <c:numRef>
              <c:f>' INFORME INDIVIDUAL'!$C$9:$I$9</c:f>
              <c:numCache>
                <c:formatCode>0.0</c:formatCode>
                <c:ptCount val="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8-4D08-A29D-611B5D798D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1422504"/>
        <c:axId val="571422832"/>
      </c:barChart>
      <c:catAx>
        <c:axId val="57142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422832"/>
        <c:crosses val="autoZero"/>
        <c:auto val="1"/>
        <c:lblAlgn val="ctr"/>
        <c:lblOffset val="100"/>
        <c:noMultiLvlLbl val="0"/>
      </c:catAx>
      <c:valAx>
        <c:axId val="57142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42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9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9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9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9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9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9223" name="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9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9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9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9226" name="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9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9227" name="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9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9228" name="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9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9229" name="Button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9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9230" name="Button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9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9231" name="Button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9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9232" name="Button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9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9233" name="Button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9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9234" name="Button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9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9235" name="Button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9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9236" name="Button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9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9237" name="Button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9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9238" name="Button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9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9239" name="Button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9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9240" name="Button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9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9241" name="Button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9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10244" name="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10245" name="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10246" name="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10247" name="Butto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10248" name="Butto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10249" name="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10250" name="Butto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10251" name="Butto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10252" name="Butto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10253" name="Butto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10254" name="Butto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10255" name="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10256" name="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10257" name="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10258" name="Butto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10259" name="Button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10260" name="Button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10261" name="Button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10262" name="Button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10263" name="Button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10264" name="Button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10265" name="Button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10266" name="Button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10267" name="Button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A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2073" name="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3089" name="Butto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3092" name="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3095" name="Butto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3096" name="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3097" name="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4108" name="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4109" name="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4110" name="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4111" name="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4112" name="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4116" name="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4117" name="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4118" name="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4119" name="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4120" name="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4121" name="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5130" name="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5132" name="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5133" name="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5134" name="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5141" name="Butto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5143" name="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5144" name="Butto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5145" name="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6149" name="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6150" name="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6151" name="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6154" name="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6155" name="Butto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6156" name="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6157" name="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6160" name="Butto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6161" name="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6162" name="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6163" name="Butto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6164" name="Butto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6165" name="Butto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6166" name="Butto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6167" name="Butto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6168" name="Button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6169" name="Button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9</xdr:row>
      <xdr:rowOff>104775</xdr:rowOff>
    </xdr:from>
    <xdr:to>
      <xdr:col>20</xdr:col>
      <xdr:colOff>552451</xdr:colOff>
      <xdr:row>25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95250</xdr:rowOff>
    </xdr:from>
    <xdr:to>
      <xdr:col>7</xdr:col>
      <xdr:colOff>285750</xdr:colOff>
      <xdr:row>25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7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7175" name="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7176" name="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7177" name="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7178" name="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7179" name="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7180" name="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7181" name="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7182" name="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7183" name="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7184" name="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7185" name="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7186" name="Button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7187" name="Button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7188" name="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7189" name="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7190" name="Button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7191" name="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7192" name="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7193" name="Butto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7</xdr:row>
          <xdr:rowOff>25400</xdr:rowOff>
        </xdr:from>
        <xdr:to>
          <xdr:col>21</xdr:col>
          <xdr:colOff>749300</xdr:colOff>
          <xdr:row>7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8</xdr:row>
          <xdr:rowOff>25400</xdr:rowOff>
        </xdr:from>
        <xdr:to>
          <xdr:col>21</xdr:col>
          <xdr:colOff>749300</xdr:colOff>
          <xdr:row>8</xdr:row>
          <xdr:rowOff>177800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9</xdr:row>
          <xdr:rowOff>38100</xdr:rowOff>
        </xdr:from>
        <xdr:to>
          <xdr:col>21</xdr:col>
          <xdr:colOff>749300</xdr:colOff>
          <xdr:row>9</xdr:row>
          <xdr:rowOff>177800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8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10</xdr:row>
          <xdr:rowOff>25400</xdr:rowOff>
        </xdr:from>
        <xdr:to>
          <xdr:col>21</xdr:col>
          <xdr:colOff>749300</xdr:colOff>
          <xdr:row>10</xdr:row>
          <xdr:rowOff>165100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8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11</xdr:row>
          <xdr:rowOff>25400</xdr:rowOff>
        </xdr:from>
        <xdr:to>
          <xdr:col>21</xdr:col>
          <xdr:colOff>749300</xdr:colOff>
          <xdr:row>11</xdr:row>
          <xdr:rowOff>177800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8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12</xdr:row>
          <xdr:rowOff>38100</xdr:rowOff>
        </xdr:from>
        <xdr:to>
          <xdr:col>21</xdr:col>
          <xdr:colOff>749300</xdr:colOff>
          <xdr:row>12</xdr:row>
          <xdr:rowOff>177800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8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13</xdr:row>
          <xdr:rowOff>50800</xdr:rowOff>
        </xdr:from>
        <xdr:to>
          <xdr:col>21</xdr:col>
          <xdr:colOff>749300</xdr:colOff>
          <xdr:row>14</xdr:row>
          <xdr:rowOff>0</xdr:rowOff>
        </xdr:to>
        <xdr:sp macro="" textlink="">
          <xdr:nvSpPr>
            <xdr:cNvPr id="8199" name="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8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14</xdr:row>
          <xdr:rowOff>25400</xdr:rowOff>
        </xdr:from>
        <xdr:to>
          <xdr:col>21</xdr:col>
          <xdr:colOff>749300</xdr:colOff>
          <xdr:row>14</xdr:row>
          <xdr:rowOff>177800</xdr:rowOff>
        </xdr:to>
        <xdr:sp macro="" textlink="">
          <xdr:nvSpPr>
            <xdr:cNvPr id="8200" name="Butto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8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15</xdr:row>
          <xdr:rowOff>25400</xdr:rowOff>
        </xdr:from>
        <xdr:to>
          <xdr:col>21</xdr:col>
          <xdr:colOff>749300</xdr:colOff>
          <xdr:row>15</xdr:row>
          <xdr:rowOff>177800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8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16</xdr:row>
          <xdr:rowOff>25400</xdr:rowOff>
        </xdr:from>
        <xdr:to>
          <xdr:col>21</xdr:col>
          <xdr:colOff>749300</xdr:colOff>
          <xdr:row>16</xdr:row>
          <xdr:rowOff>165100</xdr:rowOff>
        </xdr:to>
        <xdr:sp macro="" textlink="">
          <xdr:nvSpPr>
            <xdr:cNvPr id="8202" name="Butto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8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17</xdr:row>
          <xdr:rowOff>38100</xdr:rowOff>
        </xdr:from>
        <xdr:to>
          <xdr:col>21</xdr:col>
          <xdr:colOff>749300</xdr:colOff>
          <xdr:row>17</xdr:row>
          <xdr:rowOff>177800</xdr:rowOff>
        </xdr:to>
        <xdr:sp macro="" textlink="">
          <xdr:nvSpPr>
            <xdr:cNvPr id="8203" name="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8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18</xdr:row>
          <xdr:rowOff>38100</xdr:rowOff>
        </xdr:from>
        <xdr:to>
          <xdr:col>21</xdr:col>
          <xdr:colOff>749300</xdr:colOff>
          <xdr:row>18</xdr:row>
          <xdr:rowOff>177800</xdr:rowOff>
        </xdr:to>
        <xdr:sp macro="" textlink="">
          <xdr:nvSpPr>
            <xdr:cNvPr id="8204" name="Butto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8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19</xdr:row>
          <xdr:rowOff>50800</xdr:rowOff>
        </xdr:from>
        <xdr:to>
          <xdr:col>21</xdr:col>
          <xdr:colOff>736600</xdr:colOff>
          <xdr:row>20</xdr:row>
          <xdr:rowOff>0</xdr:rowOff>
        </xdr:to>
        <xdr:sp macro="" textlink="">
          <xdr:nvSpPr>
            <xdr:cNvPr id="8205" name="Butto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8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20</xdr:row>
          <xdr:rowOff>50800</xdr:rowOff>
        </xdr:from>
        <xdr:to>
          <xdr:col>21</xdr:col>
          <xdr:colOff>749300</xdr:colOff>
          <xdr:row>21</xdr:row>
          <xdr:rowOff>0</xdr:rowOff>
        </xdr:to>
        <xdr:sp macro="" textlink="">
          <xdr:nvSpPr>
            <xdr:cNvPr id="8206" name="Butto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8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21</xdr:row>
          <xdr:rowOff>38100</xdr:rowOff>
        </xdr:from>
        <xdr:to>
          <xdr:col>21</xdr:col>
          <xdr:colOff>749300</xdr:colOff>
          <xdr:row>21</xdr:row>
          <xdr:rowOff>177800</xdr:rowOff>
        </xdr:to>
        <xdr:sp macro="" textlink="">
          <xdr:nvSpPr>
            <xdr:cNvPr id="8207" name="Butto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8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22</xdr:row>
          <xdr:rowOff>25400</xdr:rowOff>
        </xdr:from>
        <xdr:to>
          <xdr:col>21</xdr:col>
          <xdr:colOff>749300</xdr:colOff>
          <xdr:row>22</xdr:row>
          <xdr:rowOff>177800</xdr:rowOff>
        </xdr:to>
        <xdr:sp macro="" textlink="">
          <xdr:nvSpPr>
            <xdr:cNvPr id="8208" name="Butto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8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23</xdr:row>
          <xdr:rowOff>38100</xdr:rowOff>
        </xdr:from>
        <xdr:to>
          <xdr:col>21</xdr:col>
          <xdr:colOff>736600</xdr:colOff>
          <xdr:row>23</xdr:row>
          <xdr:rowOff>177800</xdr:rowOff>
        </xdr:to>
        <xdr:sp macro="" textlink="">
          <xdr:nvSpPr>
            <xdr:cNvPr id="8209" name="Button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8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24</xdr:row>
          <xdr:rowOff>50800</xdr:rowOff>
        </xdr:from>
        <xdr:to>
          <xdr:col>21</xdr:col>
          <xdr:colOff>736600</xdr:colOff>
          <xdr:row>25</xdr:row>
          <xdr:rowOff>0</xdr:rowOff>
        </xdr:to>
        <xdr:sp macro="" textlink="">
          <xdr:nvSpPr>
            <xdr:cNvPr id="8210" name="Button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8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25</xdr:row>
          <xdr:rowOff>50800</xdr:rowOff>
        </xdr:from>
        <xdr:to>
          <xdr:col>21</xdr:col>
          <xdr:colOff>736600</xdr:colOff>
          <xdr:row>26</xdr:row>
          <xdr:rowOff>0</xdr:rowOff>
        </xdr:to>
        <xdr:sp macro="" textlink="">
          <xdr:nvSpPr>
            <xdr:cNvPr id="8211" name="Button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8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101600</xdr:colOff>
          <xdr:row>26</xdr:row>
          <xdr:rowOff>38100</xdr:rowOff>
        </xdr:from>
        <xdr:to>
          <xdr:col>21</xdr:col>
          <xdr:colOff>736600</xdr:colOff>
          <xdr:row>26</xdr:row>
          <xdr:rowOff>177800</xdr:rowOff>
        </xdr:to>
        <xdr:sp macro="" textlink="">
          <xdr:nvSpPr>
            <xdr:cNvPr id="8212" name="Button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8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27</xdr:row>
          <xdr:rowOff>38100</xdr:rowOff>
        </xdr:from>
        <xdr:to>
          <xdr:col>21</xdr:col>
          <xdr:colOff>749300</xdr:colOff>
          <xdr:row>27</xdr:row>
          <xdr:rowOff>177800</xdr:rowOff>
        </xdr:to>
        <xdr:sp macro="" textlink="">
          <xdr:nvSpPr>
            <xdr:cNvPr id="8213" name="Button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8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28</xdr:row>
          <xdr:rowOff>38100</xdr:rowOff>
        </xdr:from>
        <xdr:to>
          <xdr:col>21</xdr:col>
          <xdr:colOff>749300</xdr:colOff>
          <xdr:row>28</xdr:row>
          <xdr:rowOff>177800</xdr:rowOff>
        </xdr:to>
        <xdr:sp macro="" textlink="">
          <xdr:nvSpPr>
            <xdr:cNvPr id="8214" name="Button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8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29</xdr:row>
          <xdr:rowOff>50800</xdr:rowOff>
        </xdr:from>
        <xdr:to>
          <xdr:col>21</xdr:col>
          <xdr:colOff>749300</xdr:colOff>
          <xdr:row>30</xdr:row>
          <xdr:rowOff>0</xdr:rowOff>
        </xdr:to>
        <xdr:sp macro="" textlink="">
          <xdr:nvSpPr>
            <xdr:cNvPr id="8215" name="Button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8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30</xdr:row>
          <xdr:rowOff>50800</xdr:rowOff>
        </xdr:from>
        <xdr:to>
          <xdr:col>21</xdr:col>
          <xdr:colOff>749300</xdr:colOff>
          <xdr:row>31</xdr:row>
          <xdr:rowOff>0</xdr:rowOff>
        </xdr:to>
        <xdr:sp macro="" textlink="">
          <xdr:nvSpPr>
            <xdr:cNvPr id="8216" name="Button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8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31</xdr:row>
          <xdr:rowOff>25400</xdr:rowOff>
        </xdr:from>
        <xdr:to>
          <xdr:col>21</xdr:col>
          <xdr:colOff>749300</xdr:colOff>
          <xdr:row>31</xdr:row>
          <xdr:rowOff>177800</xdr:rowOff>
        </xdr:to>
        <xdr:sp macro="" textlink="">
          <xdr:nvSpPr>
            <xdr:cNvPr id="8217" name="Button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8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Informe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pt.%20D.%20Lengua/Desktop/Tablas%20de%20recogida%20de%20datos%20MEDIAS%20NUE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IL 3años"/>
      <sheetName val="INFANTIL 4 años"/>
      <sheetName val="INFANTIL 5 años"/>
      <sheetName val="1º EP"/>
      <sheetName val="2º EP "/>
      <sheetName val="3º EP "/>
      <sheetName val="4º EP "/>
      <sheetName val="5º EP "/>
      <sheetName val="6º EP A"/>
      <sheetName val="6º EP B"/>
      <sheetName val=" INFORME INDIVIDUAL"/>
    </sheetNames>
    <sheetDataSet>
      <sheetData sheetId="0">
        <row r="33">
          <cell r="J33">
            <v>1.6905430617493726</v>
          </cell>
        </row>
      </sheetData>
      <sheetData sheetId="1">
        <row r="33">
          <cell r="J33">
            <v>3.4203258056106809</v>
          </cell>
        </row>
      </sheetData>
      <sheetData sheetId="2">
        <row r="33">
          <cell r="J33">
            <v>2.9362073366998511</v>
          </cell>
        </row>
      </sheetData>
      <sheetData sheetId="3">
        <row r="33">
          <cell r="J33">
            <v>3.446364366030807</v>
          </cell>
        </row>
      </sheetData>
      <sheetData sheetId="4">
        <row r="33">
          <cell r="J33">
            <v>3.391217689579495</v>
          </cell>
        </row>
      </sheetData>
      <sheetData sheetId="5">
        <row r="33">
          <cell r="J33">
            <v>3.2188316989397769</v>
          </cell>
        </row>
      </sheetData>
      <sheetData sheetId="6"/>
      <sheetData sheetId="7">
        <row r="33">
          <cell r="J33">
            <v>2.2474550693128554</v>
          </cell>
        </row>
      </sheetData>
      <sheetData sheetId="8">
        <row r="33">
          <cell r="J33">
            <v>2.9006014273649101</v>
          </cell>
        </row>
      </sheetData>
      <sheetData sheetId="9">
        <row r="33">
          <cell r="J33">
            <v>3.3287483275794876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5.xml"/><Relationship Id="rId13" Type="http://schemas.openxmlformats.org/officeDocument/2006/relationships/ctrlProp" Target="../ctrlProps/ctrlProp210.xml"/><Relationship Id="rId18" Type="http://schemas.openxmlformats.org/officeDocument/2006/relationships/ctrlProp" Target="../ctrlProps/ctrlProp215.xml"/><Relationship Id="rId26" Type="http://schemas.openxmlformats.org/officeDocument/2006/relationships/ctrlProp" Target="../ctrlProps/ctrlProp22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8.xml"/><Relationship Id="rId7" Type="http://schemas.openxmlformats.org/officeDocument/2006/relationships/ctrlProp" Target="../ctrlProps/ctrlProp204.xml"/><Relationship Id="rId12" Type="http://schemas.openxmlformats.org/officeDocument/2006/relationships/ctrlProp" Target="../ctrlProps/ctrlProp209.xml"/><Relationship Id="rId17" Type="http://schemas.openxmlformats.org/officeDocument/2006/relationships/ctrlProp" Target="../ctrlProps/ctrlProp214.xml"/><Relationship Id="rId25" Type="http://schemas.openxmlformats.org/officeDocument/2006/relationships/ctrlProp" Target="../ctrlProps/ctrlProp222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13.xml"/><Relationship Id="rId20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03.xml"/><Relationship Id="rId11" Type="http://schemas.openxmlformats.org/officeDocument/2006/relationships/ctrlProp" Target="../ctrlProps/ctrlProp208.xml"/><Relationship Id="rId24" Type="http://schemas.openxmlformats.org/officeDocument/2006/relationships/ctrlProp" Target="../ctrlProps/ctrlProp221.xml"/><Relationship Id="rId5" Type="http://schemas.openxmlformats.org/officeDocument/2006/relationships/ctrlProp" Target="../ctrlProps/ctrlProp202.xml"/><Relationship Id="rId15" Type="http://schemas.openxmlformats.org/officeDocument/2006/relationships/ctrlProp" Target="../ctrlProps/ctrlProp212.xml"/><Relationship Id="rId23" Type="http://schemas.openxmlformats.org/officeDocument/2006/relationships/ctrlProp" Target="../ctrlProps/ctrlProp220.xml"/><Relationship Id="rId28" Type="http://schemas.openxmlformats.org/officeDocument/2006/relationships/ctrlProp" Target="../ctrlProps/ctrlProp225.xml"/><Relationship Id="rId10" Type="http://schemas.openxmlformats.org/officeDocument/2006/relationships/ctrlProp" Target="../ctrlProps/ctrlProp207.xml"/><Relationship Id="rId19" Type="http://schemas.openxmlformats.org/officeDocument/2006/relationships/ctrlProp" Target="../ctrlProps/ctrlProp216.xml"/><Relationship Id="rId4" Type="http://schemas.openxmlformats.org/officeDocument/2006/relationships/ctrlProp" Target="../ctrlProps/ctrlProp201.xml"/><Relationship Id="rId9" Type="http://schemas.openxmlformats.org/officeDocument/2006/relationships/ctrlProp" Target="../ctrlProps/ctrlProp206.xml"/><Relationship Id="rId14" Type="http://schemas.openxmlformats.org/officeDocument/2006/relationships/ctrlProp" Target="../ctrlProps/ctrlProp211.xml"/><Relationship Id="rId22" Type="http://schemas.openxmlformats.org/officeDocument/2006/relationships/ctrlProp" Target="../ctrlProps/ctrlProp219.xml"/><Relationship Id="rId27" Type="http://schemas.openxmlformats.org/officeDocument/2006/relationships/ctrlProp" Target="../ctrlProps/ctrlProp224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0.xml"/><Relationship Id="rId13" Type="http://schemas.openxmlformats.org/officeDocument/2006/relationships/ctrlProp" Target="../ctrlProps/ctrlProp235.xml"/><Relationship Id="rId18" Type="http://schemas.openxmlformats.org/officeDocument/2006/relationships/ctrlProp" Target="../ctrlProps/ctrlProp240.xml"/><Relationship Id="rId26" Type="http://schemas.openxmlformats.org/officeDocument/2006/relationships/ctrlProp" Target="../ctrlProps/ctrlProp248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43.xml"/><Relationship Id="rId7" Type="http://schemas.openxmlformats.org/officeDocument/2006/relationships/ctrlProp" Target="../ctrlProps/ctrlProp229.xml"/><Relationship Id="rId12" Type="http://schemas.openxmlformats.org/officeDocument/2006/relationships/ctrlProp" Target="../ctrlProps/ctrlProp234.xml"/><Relationship Id="rId17" Type="http://schemas.openxmlformats.org/officeDocument/2006/relationships/ctrlProp" Target="../ctrlProps/ctrlProp239.xml"/><Relationship Id="rId25" Type="http://schemas.openxmlformats.org/officeDocument/2006/relationships/ctrlProp" Target="../ctrlProps/ctrlProp247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38.xml"/><Relationship Id="rId20" Type="http://schemas.openxmlformats.org/officeDocument/2006/relationships/ctrlProp" Target="../ctrlProps/ctrlProp24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28.xml"/><Relationship Id="rId11" Type="http://schemas.openxmlformats.org/officeDocument/2006/relationships/ctrlProp" Target="../ctrlProps/ctrlProp233.xml"/><Relationship Id="rId24" Type="http://schemas.openxmlformats.org/officeDocument/2006/relationships/ctrlProp" Target="../ctrlProps/ctrlProp246.xml"/><Relationship Id="rId5" Type="http://schemas.openxmlformats.org/officeDocument/2006/relationships/ctrlProp" Target="../ctrlProps/ctrlProp227.xml"/><Relationship Id="rId15" Type="http://schemas.openxmlformats.org/officeDocument/2006/relationships/ctrlProp" Target="../ctrlProps/ctrlProp237.xml"/><Relationship Id="rId23" Type="http://schemas.openxmlformats.org/officeDocument/2006/relationships/ctrlProp" Target="../ctrlProps/ctrlProp245.xml"/><Relationship Id="rId28" Type="http://schemas.openxmlformats.org/officeDocument/2006/relationships/ctrlProp" Target="../ctrlProps/ctrlProp250.xml"/><Relationship Id="rId10" Type="http://schemas.openxmlformats.org/officeDocument/2006/relationships/ctrlProp" Target="../ctrlProps/ctrlProp232.xml"/><Relationship Id="rId19" Type="http://schemas.openxmlformats.org/officeDocument/2006/relationships/ctrlProp" Target="../ctrlProps/ctrlProp241.xml"/><Relationship Id="rId4" Type="http://schemas.openxmlformats.org/officeDocument/2006/relationships/ctrlProp" Target="../ctrlProps/ctrlProp226.xml"/><Relationship Id="rId9" Type="http://schemas.openxmlformats.org/officeDocument/2006/relationships/ctrlProp" Target="../ctrlProps/ctrlProp231.xml"/><Relationship Id="rId14" Type="http://schemas.openxmlformats.org/officeDocument/2006/relationships/ctrlProp" Target="../ctrlProps/ctrlProp236.xml"/><Relationship Id="rId22" Type="http://schemas.openxmlformats.org/officeDocument/2006/relationships/ctrlProp" Target="../ctrlProps/ctrlProp244.xml"/><Relationship Id="rId27" Type="http://schemas.openxmlformats.org/officeDocument/2006/relationships/ctrlProp" Target="../ctrlProps/ctrlProp24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8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3.x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0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26" Type="http://schemas.openxmlformats.org/officeDocument/2006/relationships/ctrlProp" Target="../ctrlProps/ctrlProp12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8.x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3.xml"/><Relationship Id="rId20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5" Type="http://schemas.openxmlformats.org/officeDocument/2006/relationships/ctrlProp" Target="../ctrlProps/ctrlProp102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10" Type="http://schemas.openxmlformats.org/officeDocument/2006/relationships/ctrlProp" Target="../ctrlProps/ctrlProp107.xml"/><Relationship Id="rId19" Type="http://schemas.openxmlformats.org/officeDocument/2006/relationships/ctrlProp" Target="../ctrlProps/ctrlProp116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6" Type="http://schemas.openxmlformats.org/officeDocument/2006/relationships/ctrlProp" Target="../ctrlProps/ctrlProp14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3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24" Type="http://schemas.openxmlformats.org/officeDocument/2006/relationships/ctrlProp" Target="../ctrlProps/ctrlProp146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26" Type="http://schemas.openxmlformats.org/officeDocument/2006/relationships/ctrlProp" Target="../ctrlProps/ctrlProp173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68.xml"/><Relationship Id="rId7" Type="http://schemas.openxmlformats.org/officeDocument/2006/relationships/ctrlProp" Target="../ctrlProps/ctrlProp154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5" Type="http://schemas.openxmlformats.org/officeDocument/2006/relationships/ctrlProp" Target="../ctrlProps/ctrlProp17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3.xml"/><Relationship Id="rId20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24" Type="http://schemas.openxmlformats.org/officeDocument/2006/relationships/ctrlProp" Target="../ctrlProps/ctrlProp171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10" Type="http://schemas.openxmlformats.org/officeDocument/2006/relationships/ctrlProp" Target="../ctrlProps/ctrlProp157.xml"/><Relationship Id="rId19" Type="http://schemas.openxmlformats.org/officeDocument/2006/relationships/ctrlProp" Target="../ctrlProps/ctrlProp166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28" Type="http://schemas.openxmlformats.org/officeDocument/2006/relationships/ctrlProp" Target="../ctrlProps/ctrlProp200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ctrlProp" Target="../ctrlProps/ctrlProp176.x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Relationship Id="rId27" Type="http://schemas.openxmlformats.org/officeDocument/2006/relationships/ctrlProp" Target="../ctrlProps/ctrlProp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1"/>
  <sheetViews>
    <sheetView workbookViewId="0">
      <selection activeCell="W38" sqref="W38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2" width="3.83203125" bestFit="1" customWidth="1"/>
    <col min="13" max="13" width="5.6640625" style="18" bestFit="1" customWidth="1"/>
    <col min="14" max="18" width="3.1640625" bestFit="1" customWidth="1"/>
    <col min="19" max="20" width="4.5" bestFit="1" customWidth="1"/>
    <col min="21" max="21" width="8" style="18" bestFit="1" customWidth="1"/>
  </cols>
  <sheetData>
    <row r="2" spans="1:21" x14ac:dyDescent="0.2">
      <c r="B2" s="17"/>
      <c r="R2" s="31" t="s">
        <v>9</v>
      </c>
      <c r="S2" s="31"/>
    </row>
    <row r="3" spans="1:21" x14ac:dyDescent="0.2">
      <c r="N3" s="37" t="s">
        <v>10</v>
      </c>
      <c r="O3" s="37"/>
      <c r="P3" s="37"/>
      <c r="Q3" s="37"/>
      <c r="R3" s="37"/>
      <c r="S3" s="37"/>
    </row>
    <row r="4" spans="1:21" ht="12.75" customHeight="1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ht="12.75" customHeight="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35" t="s">
        <v>7</v>
      </c>
      <c r="K6" s="32" t="s">
        <v>22</v>
      </c>
      <c r="L6" s="33"/>
      <c r="M6" s="33"/>
      <c r="N6" s="34" t="s">
        <v>21</v>
      </c>
      <c r="O6" s="34"/>
      <c r="P6" s="34"/>
      <c r="Q6" s="34"/>
      <c r="R6" s="34"/>
      <c r="S6" s="34"/>
      <c r="T6" s="34"/>
      <c r="U6" s="34"/>
    </row>
    <row r="7" spans="1:21" ht="32" x14ac:dyDescent="0.2">
      <c r="A7" s="12" t="s">
        <v>6</v>
      </c>
      <c r="B7" s="8" t="s">
        <v>5</v>
      </c>
      <c r="C7" s="7" t="s">
        <v>2</v>
      </c>
      <c r="D7" s="7" t="s">
        <v>3</v>
      </c>
      <c r="E7" s="7" t="s">
        <v>3</v>
      </c>
      <c r="F7" s="7" t="s">
        <v>3</v>
      </c>
      <c r="G7" s="7" t="s">
        <v>3</v>
      </c>
      <c r="H7" s="7" t="s">
        <v>4</v>
      </c>
      <c r="I7" s="7" t="s">
        <v>4</v>
      </c>
      <c r="J7" s="36"/>
      <c r="K7" s="16" t="s">
        <v>17</v>
      </c>
      <c r="L7" s="16" t="s">
        <v>18</v>
      </c>
      <c r="M7" s="19" t="s">
        <v>23</v>
      </c>
      <c r="N7" s="16" t="s">
        <v>24</v>
      </c>
      <c r="O7" s="16" t="s">
        <v>25</v>
      </c>
      <c r="P7" s="16" t="s">
        <v>26</v>
      </c>
      <c r="Q7" s="16" t="s">
        <v>27</v>
      </c>
      <c r="R7" s="16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/>
      <c r="C8" s="15"/>
      <c r="D8" s="15"/>
      <c r="E8" s="15"/>
      <c r="F8" s="15"/>
      <c r="G8" s="15"/>
      <c r="H8" s="15"/>
      <c r="I8" s="15"/>
      <c r="J8" s="14" t="str">
        <f>IFERROR(AVERAGE(C8:I8),"")</f>
        <v/>
      </c>
      <c r="K8" s="2">
        <f>'INFANTIL 4 años'!J$33</f>
        <v>3.4353135677942603</v>
      </c>
      <c r="L8" s="2">
        <f>'INFANTIL 5 años'!J$33</f>
        <v>2.9958739037974764</v>
      </c>
      <c r="M8" s="20">
        <f>IFERROR(AVERAGE(K8:L8:J$33),"")</f>
        <v>2.9375791587537687</v>
      </c>
      <c r="N8" s="2">
        <f>'1º EP'!J$33</f>
        <v>3.5175394738899102</v>
      </c>
      <c r="O8" s="2">
        <f>'2º EP '!J$33</f>
        <v>3.4027658346163192</v>
      </c>
      <c r="P8" s="2">
        <f>'3º EP '!J$33</f>
        <v>3.2338817161455298</v>
      </c>
      <c r="Q8" s="2">
        <f>'4º EP '!J$33</f>
        <v>2.9729236093138742</v>
      </c>
      <c r="R8" s="2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IFERROR(AVERAGE(N8:T8),"")</f>
        <v>3.1706997321975221</v>
      </c>
    </row>
    <row r="9" spans="1:21" x14ac:dyDescent="0.2">
      <c r="A9" s="3">
        <v>2</v>
      </c>
      <c r="B9" s="2"/>
      <c r="C9" s="15">
        <v>1</v>
      </c>
      <c r="D9" s="15">
        <v>1</v>
      </c>
      <c r="E9" s="15">
        <v>3</v>
      </c>
      <c r="F9" s="15">
        <v>3</v>
      </c>
      <c r="G9" s="15">
        <v>1</v>
      </c>
      <c r="H9" s="15">
        <v>3</v>
      </c>
      <c r="I9" s="15">
        <v>1</v>
      </c>
      <c r="J9" s="14">
        <f t="shared" ref="J9:J33" si="0">IFERROR(AVERAGE(C9:I9),"")</f>
        <v>1.8571428571428572</v>
      </c>
      <c r="K9" s="2">
        <f>'INFANTIL 4 años'!J$33</f>
        <v>3.4353135677942603</v>
      </c>
      <c r="L9" s="2">
        <f>'INFANTIL 5 años'!J$33</f>
        <v>2.9958739037974764</v>
      </c>
      <c r="M9" s="20">
        <f>IFERROR(AVERAGE(K9:L9:J$33),"")</f>
        <v>2.9290248640755503</v>
      </c>
      <c r="N9" s="2">
        <f>'1º EP'!J$33</f>
        <v>3.5175394738899102</v>
      </c>
      <c r="O9" s="2">
        <f>'2º EP '!J$33</f>
        <v>3.4027658346163192</v>
      </c>
      <c r="P9" s="2">
        <f>'3º EP '!J$33</f>
        <v>3.2338817161455298</v>
      </c>
      <c r="Q9" s="2">
        <f>'4º EP '!J$33</f>
        <v>2.9729236093138742</v>
      </c>
      <c r="R9" s="2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 t="shared" ref="U9:U33" si="1">IFERROR(AVERAGE(N9:T9),"")</f>
        <v>3.1706997321975221</v>
      </c>
    </row>
    <row r="10" spans="1:21" x14ac:dyDescent="0.2">
      <c r="A10" s="3">
        <v>3</v>
      </c>
      <c r="B10" s="2"/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4">
        <f t="shared" si="0"/>
        <v>1</v>
      </c>
      <c r="K10" s="2">
        <f>'INFANTIL 4 años'!J$33</f>
        <v>3.4353135677942603</v>
      </c>
      <c r="L10" s="2">
        <f>'INFANTIL 5 años'!J$33</f>
        <v>2.9958739037974764</v>
      </c>
      <c r="M10" s="20">
        <f>IFERROR(AVERAGE(K10:L10:J$33),"")</f>
        <v>2.9370691263899387</v>
      </c>
      <c r="N10" s="2">
        <f>'1º EP'!J$33</f>
        <v>3.5175394738899102</v>
      </c>
      <c r="O10" s="2">
        <f>'2º EP '!J$33</f>
        <v>3.4027658346163192</v>
      </c>
      <c r="P10" s="2">
        <f>'3º EP '!J$33</f>
        <v>3.2338817161455298</v>
      </c>
      <c r="Q10" s="2">
        <f>'4º EP '!J$33</f>
        <v>2.9729236093138742</v>
      </c>
      <c r="R10" s="2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 t="shared" si="1"/>
        <v>3.1706997321975221</v>
      </c>
    </row>
    <row r="11" spans="1:21" x14ac:dyDescent="0.2">
      <c r="A11" s="3">
        <v>4</v>
      </c>
      <c r="B11" s="2"/>
      <c r="C11" s="15">
        <v>4</v>
      </c>
      <c r="D11" s="15">
        <v>2</v>
      </c>
      <c r="E11" s="15">
        <v>3</v>
      </c>
      <c r="F11" s="15">
        <v>3</v>
      </c>
      <c r="G11" s="15">
        <v>1</v>
      </c>
      <c r="H11" s="15">
        <v>3</v>
      </c>
      <c r="I11" s="15">
        <v>2</v>
      </c>
      <c r="J11" s="14">
        <f t="shared" si="0"/>
        <v>2.5714285714285716</v>
      </c>
      <c r="K11" s="2">
        <f>'INFANTIL 4 años'!J$33</f>
        <v>3.4353135677942603</v>
      </c>
      <c r="L11" s="2">
        <f>'INFANTIL 5 años'!J$33</f>
        <v>2.9958739037974764</v>
      </c>
      <c r="M11" s="20">
        <f>IFERROR(AVERAGE(K11:L11:J$33),"")</f>
        <v>2.9604592943149903</v>
      </c>
      <c r="N11" s="2">
        <f>'1º EP'!J$33</f>
        <v>3.5175394738899102</v>
      </c>
      <c r="O11" s="2">
        <f>'2º EP '!J$33</f>
        <v>3.4027658346163192</v>
      </c>
      <c r="P11" s="2">
        <f>'3º EP '!J$33</f>
        <v>3.2338817161455298</v>
      </c>
      <c r="Q11" s="2">
        <f>'4º EP '!J$33</f>
        <v>2.9729236093138742</v>
      </c>
      <c r="R11" s="2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 t="shared" si="1"/>
        <v>3.1706997321975221</v>
      </c>
    </row>
    <row r="12" spans="1:21" x14ac:dyDescent="0.2">
      <c r="A12" s="3">
        <v>5</v>
      </c>
      <c r="B12" s="2"/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4">
        <f t="shared" si="0"/>
        <v>1</v>
      </c>
      <c r="K12" s="2">
        <f>'INFANTIL 4 años'!J$33</f>
        <v>3.4353135677942603</v>
      </c>
      <c r="L12" s="2">
        <f>'INFANTIL 5 años'!J$33</f>
        <v>2.9958739037974764</v>
      </c>
      <c r="M12" s="20">
        <f>IFERROR(AVERAGE(K12:L12:J$33),"")</f>
        <v>2.9582943271707882</v>
      </c>
      <c r="N12" s="2">
        <f>'1º EP'!J$33</f>
        <v>3.5175394738899102</v>
      </c>
      <c r="O12" s="2">
        <f>'2º EP '!J$33</f>
        <v>3.4027658346163192</v>
      </c>
      <c r="P12" s="2">
        <f>'3º EP '!J$33</f>
        <v>3.2338817161455298</v>
      </c>
      <c r="Q12" s="2">
        <f>'4º EP '!J$33</f>
        <v>2.9729236093138742</v>
      </c>
      <c r="R12" s="2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 t="shared" si="1"/>
        <v>3.1706997321975221</v>
      </c>
    </row>
    <row r="13" spans="1:21" x14ac:dyDescent="0.2">
      <c r="A13" s="3">
        <v>6</v>
      </c>
      <c r="B13" s="2"/>
      <c r="C13" s="15">
        <v>5</v>
      </c>
      <c r="D13" s="15">
        <v>3</v>
      </c>
      <c r="E13" s="15">
        <v>3</v>
      </c>
      <c r="F13" s="15">
        <v>1</v>
      </c>
      <c r="G13" s="15">
        <v>1</v>
      </c>
      <c r="H13" s="15">
        <v>1</v>
      </c>
      <c r="I13" s="15">
        <v>2</v>
      </c>
      <c r="J13" s="14">
        <f t="shared" si="0"/>
        <v>2.2857142857142856</v>
      </c>
      <c r="K13" s="2">
        <f>'INFANTIL 4 años'!J$33</f>
        <v>3.4353135677942603</v>
      </c>
      <c r="L13" s="2">
        <f>'INFANTIL 5 años'!J$33</f>
        <v>2.9958739037974764</v>
      </c>
      <c r="M13" s="20">
        <f>IFERROR(AVERAGE(K13:L13:J$33),"")</f>
        <v>2.9855338650938186</v>
      </c>
      <c r="N13" s="2">
        <f>'1º EP'!J$33</f>
        <v>3.5175394738899102</v>
      </c>
      <c r="O13" s="2">
        <f>'2º EP '!J$33</f>
        <v>3.4027658346163192</v>
      </c>
      <c r="P13" s="2">
        <f>'3º EP '!J$33</f>
        <v>3.2338817161455298</v>
      </c>
      <c r="Q13" s="2">
        <f>'4º EP '!J$33</f>
        <v>2.9729236093138742</v>
      </c>
      <c r="R13" s="2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 t="shared" si="1"/>
        <v>3.1706997321975221</v>
      </c>
    </row>
    <row r="14" spans="1:21" x14ac:dyDescent="0.2">
      <c r="A14" s="3">
        <v>7</v>
      </c>
      <c r="B14" s="2"/>
      <c r="C14" s="15">
        <v>5</v>
      </c>
      <c r="D14" s="15">
        <v>2</v>
      </c>
      <c r="E14" s="15">
        <v>3</v>
      </c>
      <c r="F14" s="15">
        <v>2</v>
      </c>
      <c r="G14" s="15">
        <v>1</v>
      </c>
      <c r="H14" s="15">
        <v>2</v>
      </c>
      <c r="I14" s="15">
        <v>1</v>
      </c>
      <c r="J14" s="14">
        <f t="shared" si="0"/>
        <v>2.2857142857142856</v>
      </c>
      <c r="K14" s="2">
        <f>'INFANTIL 4 años'!J$33</f>
        <v>3.4353135677942603</v>
      </c>
      <c r="L14" s="2">
        <f>'INFANTIL 5 años'!J$33</f>
        <v>2.9958739037974764</v>
      </c>
      <c r="M14" s="20">
        <f>IFERROR(AVERAGE(K14:L14:J$33),"")</f>
        <v>2.9903278618533271</v>
      </c>
      <c r="N14" s="2">
        <f>'1º EP'!J$33</f>
        <v>3.5175394738899102</v>
      </c>
      <c r="O14" s="2">
        <f>'2º EP '!J$33</f>
        <v>3.4027658346163192</v>
      </c>
      <c r="P14" s="2">
        <f>'3º EP '!J$33</f>
        <v>3.2338817161455298</v>
      </c>
      <c r="Q14" s="2">
        <f>'4º EP '!J$33</f>
        <v>2.9729236093138742</v>
      </c>
      <c r="R14" s="2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 t="shared" si="1"/>
        <v>3.1706997321975221</v>
      </c>
    </row>
    <row r="15" spans="1:21" x14ac:dyDescent="0.2">
      <c r="A15" s="3">
        <v>8</v>
      </c>
      <c r="B15" s="2"/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5">
        <v>3</v>
      </c>
      <c r="I15" s="15">
        <v>1</v>
      </c>
      <c r="J15" s="14">
        <f t="shared" si="0"/>
        <v>1.2857142857142858</v>
      </c>
      <c r="K15" s="2">
        <f>'INFANTIL 4 años'!J$33</f>
        <v>3.4353135677942603</v>
      </c>
      <c r="L15" s="2">
        <f>'INFANTIL 5 años'!J$33</f>
        <v>2.9958739037974764</v>
      </c>
      <c r="M15" s="20">
        <f>IFERROR(AVERAGE(K15:L15:J$33),"")</f>
        <v>2.9957338581991562</v>
      </c>
      <c r="N15" s="2">
        <f>'1º EP'!J$33</f>
        <v>3.5175394738899102</v>
      </c>
      <c r="O15" s="2">
        <f>'2º EP '!J$33</f>
        <v>3.4027658346163192</v>
      </c>
      <c r="P15" s="2">
        <f>'3º EP '!J$33</f>
        <v>3.2338817161455298</v>
      </c>
      <c r="Q15" s="2">
        <f>'4º EP '!J$33</f>
        <v>2.9729236093138742</v>
      </c>
      <c r="R15" s="2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 t="shared" si="1"/>
        <v>3.1706997321975221</v>
      </c>
    </row>
    <row r="16" spans="1:21" x14ac:dyDescent="0.2">
      <c r="A16" s="3">
        <v>9</v>
      </c>
      <c r="B16" s="2"/>
      <c r="C16" s="15">
        <v>1</v>
      </c>
      <c r="D16" s="15">
        <v>3</v>
      </c>
      <c r="E16" s="15">
        <v>1</v>
      </c>
      <c r="F16" s="15">
        <v>3</v>
      </c>
      <c r="G16" s="15">
        <v>1</v>
      </c>
      <c r="H16" s="15">
        <v>4</v>
      </c>
      <c r="I16" s="15">
        <v>2</v>
      </c>
      <c r="J16" s="14">
        <f t="shared" si="0"/>
        <v>2.1428571428571428</v>
      </c>
      <c r="K16" s="2">
        <f>'INFANTIL 4 años'!J$33</f>
        <v>3.4353135677942603</v>
      </c>
      <c r="L16" s="2">
        <f>'INFANTIL 5 años'!J$33</f>
        <v>2.9958739037974764</v>
      </c>
      <c r="M16" s="20">
        <f>IFERROR(AVERAGE(K16:L16:J$33),"")</f>
        <v>3.0246043085921444</v>
      </c>
      <c r="N16" s="2">
        <f>'1º EP'!J$33</f>
        <v>3.5175394738899102</v>
      </c>
      <c r="O16" s="2">
        <f>'2º EP '!J$33</f>
        <v>3.4027658346163192</v>
      </c>
      <c r="P16" s="2">
        <f>'3º EP '!J$33</f>
        <v>3.2338817161455298</v>
      </c>
      <c r="Q16" s="2">
        <f>'4º EP '!J$33</f>
        <v>2.9729236093138742</v>
      </c>
      <c r="R16" s="2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 t="shared" si="1"/>
        <v>3.1706997321975221</v>
      </c>
    </row>
    <row r="17" spans="1:21" x14ac:dyDescent="0.2">
      <c r="A17" s="3">
        <v>10</v>
      </c>
      <c r="B17" s="2"/>
      <c r="C17" s="15">
        <v>3</v>
      </c>
      <c r="D17" s="15">
        <v>2</v>
      </c>
      <c r="E17" s="15">
        <v>3</v>
      </c>
      <c r="F17" s="15">
        <v>2</v>
      </c>
      <c r="G17" s="15">
        <v>1</v>
      </c>
      <c r="H17" s="15">
        <v>3</v>
      </c>
      <c r="I17" s="15">
        <v>2</v>
      </c>
      <c r="J17" s="14">
        <f t="shared" si="0"/>
        <v>2.2857142857142856</v>
      </c>
      <c r="K17" s="2">
        <f>'INFANTIL 4 años'!J$33</f>
        <v>3.4353135677942603</v>
      </c>
      <c r="L17" s="2">
        <f>'INFANTIL 5 años'!J$33</f>
        <v>2.9958739037974764</v>
      </c>
      <c r="M17" s="20">
        <f>IFERROR(AVERAGE(K17:L17:J$33),"")</f>
        <v>3.0367937796001336</v>
      </c>
      <c r="N17" s="2">
        <f>'1º EP'!J$33</f>
        <v>3.5175394738899102</v>
      </c>
      <c r="O17" s="2">
        <f>'2º EP '!J$33</f>
        <v>3.4027658346163192</v>
      </c>
      <c r="P17" s="2">
        <f>'3º EP '!J$33</f>
        <v>3.2338817161455298</v>
      </c>
      <c r="Q17" s="2">
        <f>'4º EP '!J$33</f>
        <v>2.9729236093138742</v>
      </c>
      <c r="R17" s="2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 t="shared" si="1"/>
        <v>3.1706997321975221</v>
      </c>
    </row>
    <row r="18" spans="1:21" x14ac:dyDescent="0.2">
      <c r="A18" s="3">
        <v>11</v>
      </c>
      <c r="B18" s="2"/>
      <c r="C18" s="15">
        <v>1</v>
      </c>
      <c r="D18" s="15">
        <v>3</v>
      </c>
      <c r="E18" s="15">
        <v>1</v>
      </c>
      <c r="F18" s="15">
        <v>1</v>
      </c>
      <c r="G18" s="15">
        <v>1</v>
      </c>
      <c r="H18" s="15">
        <v>4</v>
      </c>
      <c r="I18" s="15">
        <v>2</v>
      </c>
      <c r="J18" s="14">
        <f t="shared" si="0"/>
        <v>1.8571428571428572</v>
      </c>
      <c r="K18" s="2">
        <f>'INFANTIL 4 años'!J$33</f>
        <v>3.4353135677942603</v>
      </c>
      <c r="L18" s="2">
        <f>'INFANTIL 5 años'!J$33</f>
        <v>2.9958739037974764</v>
      </c>
      <c r="M18" s="20">
        <f>IFERROR(AVERAGE(K18:L18:J$33),"")</f>
        <v>3.0471485054289338</v>
      </c>
      <c r="N18" s="2">
        <f>'1º EP'!J$33</f>
        <v>3.5175394738899102</v>
      </c>
      <c r="O18" s="2">
        <f>'2º EP '!J$33</f>
        <v>3.4027658346163192</v>
      </c>
      <c r="P18" s="2">
        <f>'3º EP '!J$33</f>
        <v>3.2338817161455298</v>
      </c>
      <c r="Q18" s="2">
        <f>'4º EP '!J$33</f>
        <v>2.9729236093138742</v>
      </c>
      <c r="R18" s="2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 t="shared" si="1"/>
        <v>3.1706997321975221</v>
      </c>
    </row>
    <row r="19" spans="1:21" x14ac:dyDescent="0.2">
      <c r="A19" s="3">
        <v>12</v>
      </c>
      <c r="B19" s="2"/>
      <c r="C19" s="15">
        <v>5</v>
      </c>
      <c r="D19" s="15">
        <v>3</v>
      </c>
      <c r="E19" s="15">
        <v>1</v>
      </c>
      <c r="F19" s="15">
        <v>1</v>
      </c>
      <c r="G19" s="15">
        <v>1</v>
      </c>
      <c r="H19" s="15">
        <v>3</v>
      </c>
      <c r="I19" s="15">
        <v>1</v>
      </c>
      <c r="J19" s="14">
        <f t="shared" si="0"/>
        <v>2.1428571428571428</v>
      </c>
      <c r="K19" s="2">
        <f>'INFANTIL 4 años'!J$33</f>
        <v>3.4353135677942603</v>
      </c>
      <c r="L19" s="2">
        <f>'INFANTIL 5 años'!J$33</f>
        <v>2.9958739037974764</v>
      </c>
      <c r="M19" s="20">
        <f>IFERROR(AVERAGE(K19:L19:J$33),"")</f>
        <v>3.0715232250732827</v>
      </c>
      <c r="N19" s="2">
        <f>'1º EP'!J$33</f>
        <v>3.5175394738899102</v>
      </c>
      <c r="O19" s="2">
        <f>'2º EP '!J$33</f>
        <v>3.4027658346163192</v>
      </c>
      <c r="P19" s="2">
        <f>'3º EP '!J$33</f>
        <v>3.2338817161455298</v>
      </c>
      <c r="Q19" s="2">
        <f>'4º EP '!J$33</f>
        <v>2.9729236093138742</v>
      </c>
      <c r="R19" s="2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 t="shared" si="1"/>
        <v>3.1706997321975221</v>
      </c>
    </row>
    <row r="20" spans="1:21" x14ac:dyDescent="0.2">
      <c r="A20" s="3">
        <v>13</v>
      </c>
      <c r="B20" s="2"/>
      <c r="C20" s="15">
        <v>5</v>
      </c>
      <c r="D20" s="15">
        <v>2</v>
      </c>
      <c r="E20" s="15">
        <v>3</v>
      </c>
      <c r="F20" s="15">
        <v>1</v>
      </c>
      <c r="G20" s="15">
        <v>1</v>
      </c>
      <c r="H20" s="15">
        <v>4</v>
      </c>
      <c r="I20" s="15">
        <v>2</v>
      </c>
      <c r="J20" s="14">
        <f t="shared" si="0"/>
        <v>2.5714285714285716</v>
      </c>
      <c r="K20" s="2">
        <f>'INFANTIL 4 años'!J$33</f>
        <v>3.4353135677942603</v>
      </c>
      <c r="L20" s="2">
        <f>'INFANTIL 5 años'!J$33</f>
        <v>2.9958739037974764</v>
      </c>
      <c r="M20" s="20">
        <f>IFERROR(AVERAGE(K20:L20:J$33),"")</f>
        <v>3.0915396332223759</v>
      </c>
      <c r="N20" s="2">
        <f>'1º EP'!J$33</f>
        <v>3.5175394738899102</v>
      </c>
      <c r="O20" s="2">
        <f>'2º EP '!J$33</f>
        <v>3.4027658346163192</v>
      </c>
      <c r="P20" s="2">
        <f>'3º EP '!J$33</f>
        <v>3.2338817161455298</v>
      </c>
      <c r="Q20" s="2">
        <f>'4º EP '!J$33</f>
        <v>2.9729236093138742</v>
      </c>
      <c r="R20" s="2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 t="shared" si="1"/>
        <v>3.1706997321975221</v>
      </c>
    </row>
    <row r="21" spans="1:21" x14ac:dyDescent="0.2">
      <c r="A21" s="3">
        <v>14</v>
      </c>
      <c r="B21" s="2"/>
      <c r="C21" s="15">
        <v>5</v>
      </c>
      <c r="D21" s="15">
        <v>2</v>
      </c>
      <c r="E21" s="15">
        <v>1</v>
      </c>
      <c r="F21" s="15">
        <v>3</v>
      </c>
      <c r="G21" s="15">
        <v>1</v>
      </c>
      <c r="H21" s="15">
        <v>3</v>
      </c>
      <c r="I21" s="15">
        <v>1</v>
      </c>
      <c r="J21" s="14">
        <f t="shared" si="0"/>
        <v>2.2857142857142856</v>
      </c>
      <c r="K21" s="2">
        <f>'INFANTIL 4 años'!J$33</f>
        <v>3.4353135677942603</v>
      </c>
      <c r="L21" s="2">
        <f>'INFANTIL 5 años'!J$33</f>
        <v>2.9958739037974764</v>
      </c>
      <c r="M21" s="20">
        <f>IFERROR(AVERAGE(K21:L21:J$33),"")</f>
        <v>3.1009190420722672</v>
      </c>
      <c r="N21" s="2">
        <f>'1º EP'!J$33</f>
        <v>3.5175394738899102</v>
      </c>
      <c r="O21" s="2">
        <f>'2º EP '!J$33</f>
        <v>3.4027658346163192</v>
      </c>
      <c r="P21" s="2">
        <f>'3º EP '!J$33</f>
        <v>3.2338817161455298</v>
      </c>
      <c r="Q21" s="2">
        <f>'4º EP '!J$33</f>
        <v>2.9729236093138742</v>
      </c>
      <c r="R21" s="2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 t="shared" si="1"/>
        <v>3.1706997321975221</v>
      </c>
    </row>
    <row r="22" spans="1:21" x14ac:dyDescent="0.2">
      <c r="A22" s="3">
        <v>15</v>
      </c>
      <c r="B22" s="2"/>
      <c r="C22" s="15">
        <v>1</v>
      </c>
      <c r="D22" s="15">
        <v>3</v>
      </c>
      <c r="E22" s="15">
        <v>3</v>
      </c>
      <c r="F22" s="15">
        <v>3</v>
      </c>
      <c r="G22" s="15">
        <v>1</v>
      </c>
      <c r="H22" s="15">
        <v>3</v>
      </c>
      <c r="I22" s="15">
        <v>2</v>
      </c>
      <c r="J22" s="14">
        <f t="shared" si="0"/>
        <v>2.2857142857142856</v>
      </c>
      <c r="K22" s="2">
        <f>'INFANTIL 4 años'!J$33</f>
        <v>3.4353135677942603</v>
      </c>
      <c r="L22" s="2">
        <f>'INFANTIL 5 años'!J$33</f>
        <v>2.9958739037974764</v>
      </c>
      <c r="M22" s="20">
        <f>IFERROR(AVERAGE(K22:L22:J$33),"")</f>
        <v>3.1234519408765284</v>
      </c>
      <c r="N22" s="2">
        <f>'1º EP'!J$33</f>
        <v>3.5175394738899102</v>
      </c>
      <c r="O22" s="2">
        <f>'2º EP '!J$33</f>
        <v>3.4027658346163192</v>
      </c>
      <c r="P22" s="2">
        <f>'3º EP '!J$33</f>
        <v>3.2338817161455298</v>
      </c>
      <c r="Q22" s="2">
        <f>'4º EP '!J$33</f>
        <v>2.9729236093138742</v>
      </c>
      <c r="R22" s="2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 t="shared" si="1"/>
        <v>3.1706997321975221</v>
      </c>
    </row>
    <row r="23" spans="1:21" x14ac:dyDescent="0.2">
      <c r="A23" s="3">
        <v>16</v>
      </c>
      <c r="B23" s="2"/>
      <c r="C23" s="15"/>
      <c r="D23" s="15"/>
      <c r="E23" s="15"/>
      <c r="F23" s="15"/>
      <c r="G23" s="15"/>
      <c r="H23" s="15"/>
      <c r="I23" s="15"/>
      <c r="J23" s="14" t="str">
        <f t="shared" si="0"/>
        <v/>
      </c>
      <c r="K23" s="2">
        <f>'INFANTIL 4 años'!J$33</f>
        <v>3.4353135677942603</v>
      </c>
      <c r="L23" s="2">
        <f>'INFANTIL 5 años'!J$33</f>
        <v>2.9958739037974764</v>
      </c>
      <c r="M23" s="20">
        <f>IFERROR(AVERAGE(K23:L23:J$33),"")</f>
        <v>3.151862987194944</v>
      </c>
      <c r="N23" s="2">
        <f>'1º EP'!J$33</f>
        <v>3.5175394738899102</v>
      </c>
      <c r="O23" s="2">
        <f>'2º EP '!J$33</f>
        <v>3.4027658346163192</v>
      </c>
      <c r="P23" s="2">
        <f>'3º EP '!J$33</f>
        <v>3.2338817161455298</v>
      </c>
      <c r="Q23" s="2">
        <f>'4º EP '!J$33</f>
        <v>2.9729236093138742</v>
      </c>
      <c r="R23" s="2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 t="shared" si="1"/>
        <v>3.1706997321975221</v>
      </c>
    </row>
    <row r="24" spans="1:21" x14ac:dyDescent="0.2">
      <c r="A24" s="3">
        <v>17</v>
      </c>
      <c r="B24" s="2"/>
      <c r="C24" s="15"/>
      <c r="D24" s="15"/>
      <c r="E24" s="15"/>
      <c r="F24" s="15"/>
      <c r="G24" s="15"/>
      <c r="H24" s="15"/>
      <c r="I24" s="15"/>
      <c r="J24" s="14" t="str">
        <f t="shared" si="0"/>
        <v/>
      </c>
      <c r="K24" s="2">
        <f>'INFANTIL 4 años'!J$33</f>
        <v>3.4353135677942603</v>
      </c>
      <c r="L24" s="2">
        <f>'INFANTIL 5 años'!J$33</f>
        <v>2.9958739037974764</v>
      </c>
      <c r="M24" s="20">
        <f>IFERROR(AVERAGE(K24:L24:J$33),"")</f>
        <v>3.1457933920900936</v>
      </c>
      <c r="N24" s="2">
        <f>'1º EP'!J$33</f>
        <v>3.5175394738899102</v>
      </c>
      <c r="O24" s="2">
        <f>'2º EP '!J$33</f>
        <v>3.4027658346163192</v>
      </c>
      <c r="P24" s="2">
        <f>'3º EP '!J$33</f>
        <v>3.2338817161455298</v>
      </c>
      <c r="Q24" s="2">
        <f>'4º EP '!J$33</f>
        <v>2.9729236093138742</v>
      </c>
      <c r="R24" s="2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 t="shared" si="1"/>
        <v>3.1706997321975221</v>
      </c>
    </row>
    <row r="25" spans="1:21" x14ac:dyDescent="0.2">
      <c r="A25" s="3">
        <v>18</v>
      </c>
      <c r="B25" s="2"/>
      <c r="C25" s="15"/>
      <c r="D25" s="15"/>
      <c r="E25" s="15"/>
      <c r="F25" s="15"/>
      <c r="G25" s="15"/>
      <c r="H25" s="15"/>
      <c r="I25" s="15"/>
      <c r="J25" s="14" t="str">
        <f t="shared" si="0"/>
        <v/>
      </c>
      <c r="K25" s="2">
        <f>'INFANTIL 4 años'!J$33</f>
        <v>3.4353135677942603</v>
      </c>
      <c r="L25" s="2">
        <f>'INFANTIL 5 años'!J$33</f>
        <v>2.9958739037974764</v>
      </c>
      <c r="M25" s="20">
        <f>IFERROR(AVERAGE(K25:L25:J$33),"")</f>
        <v>3.1384459874894861</v>
      </c>
      <c r="N25" s="2">
        <f>'1º EP'!J$33</f>
        <v>3.5175394738899102</v>
      </c>
      <c r="O25" s="2">
        <f>'2º EP '!J$33</f>
        <v>3.4027658346163192</v>
      </c>
      <c r="P25" s="2">
        <f>'3º EP '!J$33</f>
        <v>3.2338817161455298</v>
      </c>
      <c r="Q25" s="2">
        <f>'4º EP '!J$33</f>
        <v>2.9729236093138742</v>
      </c>
      <c r="R25" s="2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 t="shared" si="1"/>
        <v>3.1706997321975221</v>
      </c>
    </row>
    <row r="26" spans="1:21" x14ac:dyDescent="0.2">
      <c r="A26" s="3">
        <v>19</v>
      </c>
      <c r="B26" s="2"/>
      <c r="C26" s="15"/>
      <c r="D26" s="15"/>
      <c r="E26" s="15"/>
      <c r="F26" s="15"/>
      <c r="G26" s="15"/>
      <c r="H26" s="15"/>
      <c r="I26" s="15"/>
      <c r="J26" s="14" t="str">
        <f t="shared" si="0"/>
        <v/>
      </c>
      <c r="K26" s="2">
        <f>'INFANTIL 4 años'!J$33</f>
        <v>3.4353135677942603</v>
      </c>
      <c r="L26" s="2">
        <f>'INFANTIL 5 años'!J$33</f>
        <v>2.9958739037974764</v>
      </c>
      <c r="M26" s="20">
        <f>IFERROR(AVERAGE(K26:L26:J$33),"")</f>
        <v>3.1293697818063819</v>
      </c>
      <c r="N26" s="2">
        <f>'1º EP'!J$33</f>
        <v>3.5175394738899102</v>
      </c>
      <c r="O26" s="2">
        <f>'2º EP '!J$33</f>
        <v>3.4027658346163192</v>
      </c>
      <c r="P26" s="2">
        <f>'3º EP '!J$33</f>
        <v>3.2338817161455298</v>
      </c>
      <c r="Q26" s="2">
        <f>'4º EP '!J$33</f>
        <v>2.9729236093138742</v>
      </c>
      <c r="R26" s="2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 t="shared" si="1"/>
        <v>3.1706997321975221</v>
      </c>
    </row>
    <row r="27" spans="1:21" x14ac:dyDescent="0.2">
      <c r="A27" s="3">
        <v>20</v>
      </c>
      <c r="B27" s="2"/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">
        <f>'INFANTIL 4 años'!J$33</f>
        <v>3.4353135677942603</v>
      </c>
      <c r="L27" s="2">
        <f>'INFANTIL 5 años'!J$33</f>
        <v>2.9958739037974764</v>
      </c>
      <c r="M27" s="20">
        <f>IFERROR(AVERAGE(K27:L27:J$33),"")</f>
        <v>3.1178732546077845</v>
      </c>
      <c r="N27" s="2">
        <f>'1º EP'!J$33</f>
        <v>3.5175394738899102</v>
      </c>
      <c r="O27" s="2">
        <f>'2º EP '!J$33</f>
        <v>3.4027658346163192</v>
      </c>
      <c r="P27" s="2">
        <f>'3º EP '!J$33</f>
        <v>3.2338817161455298</v>
      </c>
      <c r="Q27" s="2">
        <f>'4º EP '!J$33</f>
        <v>2.9729236093138742</v>
      </c>
      <c r="R27" s="2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 t="shared" si="1"/>
        <v>3.1706997321975221</v>
      </c>
    </row>
    <row r="28" spans="1:21" x14ac:dyDescent="0.2">
      <c r="A28" s="3">
        <v>21</v>
      </c>
      <c r="B28" s="2"/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">
        <f>'INFANTIL 4 años'!J$33</f>
        <v>3.4353135677942603</v>
      </c>
      <c r="L28" s="2">
        <f>'INFANTIL 5 años'!J$33</f>
        <v>2.9958739037974764</v>
      </c>
      <c r="M28" s="20">
        <f>IFERROR(AVERAGE(K28:L28:J$33),"")</f>
        <v>3.1028393344250018</v>
      </c>
      <c r="N28" s="2">
        <f>'1º EP'!J$33</f>
        <v>3.5175394738899102</v>
      </c>
      <c r="O28" s="2">
        <f>'2º EP '!J$33</f>
        <v>3.4027658346163192</v>
      </c>
      <c r="P28" s="2">
        <f>'3º EP '!J$33</f>
        <v>3.2338817161455298</v>
      </c>
      <c r="Q28" s="2">
        <f>'4º EP '!J$33</f>
        <v>2.9729236093138742</v>
      </c>
      <c r="R28" s="2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 t="shared" si="1"/>
        <v>3.1706997321975221</v>
      </c>
    </row>
    <row r="29" spans="1:21" x14ac:dyDescent="0.2">
      <c r="A29" s="3">
        <v>22</v>
      </c>
      <c r="B29" s="2"/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">
        <f>'INFANTIL 4 años'!J$33</f>
        <v>3.4353135677942603</v>
      </c>
      <c r="L29" s="2">
        <f>'INFANTIL 5 años'!J$33</f>
        <v>2.9958739037974764</v>
      </c>
      <c r="M29" s="20">
        <f>IFERROR(AVERAGE(K29:L29:J$33),"")</f>
        <v>3.0823385341757543</v>
      </c>
      <c r="N29" s="2">
        <f>'1º EP'!J$33</f>
        <v>3.5175394738899102</v>
      </c>
      <c r="O29" s="2">
        <f>'2º EP '!J$33</f>
        <v>3.4027658346163192</v>
      </c>
      <c r="P29" s="2">
        <f>'3º EP '!J$33</f>
        <v>3.2338817161455298</v>
      </c>
      <c r="Q29" s="2">
        <f>'4º EP '!J$33</f>
        <v>2.9729236093138742</v>
      </c>
      <c r="R29" s="2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 t="shared" si="1"/>
        <v>3.1706997321975221</v>
      </c>
    </row>
    <row r="30" spans="1:21" x14ac:dyDescent="0.2">
      <c r="A30" s="3">
        <v>23</v>
      </c>
      <c r="B30" s="2"/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">
        <f>'INFANTIL 4 años'!J$33</f>
        <v>3.4353135677942603</v>
      </c>
      <c r="L30" s="2">
        <f>'INFANTIL 5 años'!J$33</f>
        <v>2.9958739037974764</v>
      </c>
      <c r="M30" s="20">
        <f>IFERROR(AVERAGE(K30:L30:J$33),"")</f>
        <v>3.0527262671490623</v>
      </c>
      <c r="N30" s="2">
        <f>'1º EP'!J$33</f>
        <v>3.5175394738899102</v>
      </c>
      <c r="O30" s="2">
        <f>'2º EP '!J$33</f>
        <v>3.4027658346163192</v>
      </c>
      <c r="P30" s="2">
        <f>'3º EP '!J$33</f>
        <v>3.2338817161455298</v>
      </c>
      <c r="Q30" s="2">
        <f>'4º EP '!J$33</f>
        <v>2.9729236093138742</v>
      </c>
      <c r="R30" s="2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 t="shared" si="1"/>
        <v>3.1706997321975221</v>
      </c>
    </row>
    <row r="31" spans="1:21" x14ac:dyDescent="0.2">
      <c r="A31" s="3">
        <v>24</v>
      </c>
      <c r="B31" s="2"/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">
        <f>'INFANTIL 4 años'!J$33</f>
        <v>3.4353135677942603</v>
      </c>
      <c r="L31" s="2">
        <f>'INFANTIL 5 años'!J$33</f>
        <v>2.9958739037974764</v>
      </c>
      <c r="M31" s="20">
        <f>IFERROR(AVERAGE(K31:L31:J$33),"")</f>
        <v>3.0061927046785462</v>
      </c>
      <c r="N31" s="2">
        <f>'1º EP'!J$33</f>
        <v>3.5175394738899102</v>
      </c>
      <c r="O31" s="2">
        <f>'2º EP '!J$33</f>
        <v>3.4027658346163192</v>
      </c>
      <c r="P31" s="2">
        <f>'3º EP '!J$33</f>
        <v>3.2338817161455298</v>
      </c>
      <c r="Q31" s="2">
        <f>'4º EP '!J$33</f>
        <v>2.9729236093138742</v>
      </c>
      <c r="R31" s="2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 t="shared" si="1"/>
        <v>3.1706997321975221</v>
      </c>
    </row>
    <row r="32" spans="1:21" x14ac:dyDescent="0.2">
      <c r="A32" s="3">
        <v>25</v>
      </c>
      <c r="B32" s="2"/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">
        <f>'INFANTIL 4 años'!J$33</f>
        <v>3.4353135677942603</v>
      </c>
      <c r="L32" s="2">
        <f>'INFANTIL 5 años'!J$33</f>
        <v>2.9958739037974764</v>
      </c>
      <c r="M32" s="20">
        <f>IFERROR(AVERAGE(K32:L32:J$33),"")</f>
        <v>2.9224322922316168</v>
      </c>
      <c r="N32" s="2">
        <f>'1º EP'!J$33</f>
        <v>3.5175394738899102</v>
      </c>
      <c r="O32" s="2">
        <f>'2º EP '!J$33</f>
        <v>3.4027658346163192</v>
      </c>
      <c r="P32" s="2">
        <f>'3º EP '!J$33</f>
        <v>3.2338817161455298</v>
      </c>
      <c r="Q32" s="2">
        <f>'4º EP '!J$33</f>
        <v>2.9729236093138742</v>
      </c>
      <c r="R32" s="2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 t="shared" si="1"/>
        <v>3.1706997321975221</v>
      </c>
    </row>
    <row r="33" spans="1:21" x14ac:dyDescent="0.2">
      <c r="A33" s="29" t="s">
        <v>8</v>
      </c>
      <c r="B33" s="29"/>
      <c r="C33" s="14">
        <f>IFERROR(GEOMEAN(C8:C32),"")</f>
        <v>2.1218589900966616</v>
      </c>
      <c r="D33" s="14">
        <f t="shared" ref="D33:I33" si="2">IFERROR(GEOMEAN(D8:D32),"")</f>
        <v>1.8963179712987357</v>
      </c>
      <c r="E33" s="14">
        <f t="shared" si="2"/>
        <v>1.7320508075688774</v>
      </c>
      <c r="F33" s="14">
        <f t="shared" si="2"/>
        <v>1.6345745517017167</v>
      </c>
      <c r="G33" s="14">
        <f t="shared" si="2"/>
        <v>1</v>
      </c>
      <c r="H33" s="14">
        <f t="shared" si="2"/>
        <v>2.4494897427831779</v>
      </c>
      <c r="I33" s="14">
        <f t="shared" si="2"/>
        <v>1.4142135623730949</v>
      </c>
      <c r="J33" s="14">
        <f t="shared" si="0"/>
        <v>1.7497865179746093</v>
      </c>
      <c r="K33" s="2">
        <f>'INFANTIL 4 años'!J$33</f>
        <v>3.4353135677942603</v>
      </c>
      <c r="L33" s="2">
        <f>'INFANTIL 5 años'!J$33</f>
        <v>2.9958739037974764</v>
      </c>
      <c r="M33" s="20">
        <f>IFERROR(AVERAGE(K33:L33:J$33),"")</f>
        <v>2.7269913298554491</v>
      </c>
      <c r="N33" s="2">
        <f>'1º EP'!J$33</f>
        <v>3.5175394738899102</v>
      </c>
      <c r="O33" s="2">
        <f>'2º EP '!J$33</f>
        <v>3.4027658346163192</v>
      </c>
      <c r="P33" s="2">
        <f>'3º EP '!J$33</f>
        <v>3.2338817161455298</v>
      </c>
      <c r="Q33" s="2">
        <f>'4º EP '!J$33</f>
        <v>2.9729236093138742</v>
      </c>
      <c r="R33" s="2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 t="shared" si="1"/>
        <v>3.1706997321975221</v>
      </c>
    </row>
    <row r="36" spans="1:21" x14ac:dyDescent="0.2">
      <c r="A36" s="4" t="s">
        <v>11</v>
      </c>
    </row>
    <row r="37" spans="1:21" x14ac:dyDescent="0.2">
      <c r="A37" s="5" t="s">
        <v>12</v>
      </c>
    </row>
    <row r="38" spans="1:21" x14ac:dyDescent="0.2">
      <c r="A38" s="5" t="s">
        <v>13</v>
      </c>
    </row>
    <row r="39" spans="1:21" x14ac:dyDescent="0.2">
      <c r="A39" s="5" t="s">
        <v>14</v>
      </c>
    </row>
    <row r="40" spans="1:21" x14ac:dyDescent="0.2">
      <c r="A40" s="5" t="s">
        <v>15</v>
      </c>
    </row>
    <row r="41" spans="1:21" x14ac:dyDescent="0.2">
      <c r="A41" s="5" t="s">
        <v>16</v>
      </c>
    </row>
  </sheetData>
  <mergeCells count="7">
    <mergeCell ref="A33:B33"/>
    <mergeCell ref="A4:T4"/>
    <mergeCell ref="R2:S2"/>
    <mergeCell ref="K6:M6"/>
    <mergeCell ref="N6:U6"/>
    <mergeCell ref="J6:J7"/>
    <mergeCell ref="N3:S3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0"/>
  <sheetViews>
    <sheetView zoomScale="105" workbookViewId="0">
      <selection activeCell="B2" sqref="B2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3" width="4" bestFit="1" customWidth="1"/>
    <col min="14" max="14" width="5.83203125" bestFit="1" customWidth="1"/>
    <col min="15" max="19" width="3.5" style="18" bestFit="1" customWidth="1"/>
    <col min="20" max="20" width="4.5" bestFit="1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53" t="s">
        <v>9</v>
      </c>
      <c r="S2" s="53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20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45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176</v>
      </c>
      <c r="H7" s="7" t="s">
        <v>177</v>
      </c>
      <c r="I7" s="7" t="s">
        <v>175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21" t="s">
        <v>24</v>
      </c>
      <c r="P7" s="21" t="s">
        <v>25</v>
      </c>
      <c r="Q7" s="21" t="s">
        <v>26</v>
      </c>
      <c r="R7" s="21" t="s">
        <v>27</v>
      </c>
      <c r="S7" s="21" t="s">
        <v>28</v>
      </c>
      <c r="T7" s="16" t="s">
        <v>19</v>
      </c>
      <c r="U7" s="19" t="s">
        <v>29</v>
      </c>
    </row>
    <row r="8" spans="1:21" x14ac:dyDescent="0.2">
      <c r="A8" s="3">
        <v>1</v>
      </c>
      <c r="B8" s="2" t="s">
        <v>66</v>
      </c>
      <c r="C8" s="15">
        <v>3</v>
      </c>
      <c r="D8" s="15">
        <v>3</v>
      </c>
      <c r="E8" s="15">
        <v>3</v>
      </c>
      <c r="F8" s="15">
        <v>3</v>
      </c>
      <c r="G8" s="15">
        <v>3</v>
      </c>
      <c r="H8" s="15">
        <v>2</v>
      </c>
      <c r="I8" s="15">
        <v>2</v>
      </c>
      <c r="J8" s="14">
        <f>IFERROR(AVERAGE(C8:I8),"")</f>
        <v>2.7142857142857144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0">
        <f>'1º EP'!J$33</f>
        <v>3.5175394738899102</v>
      </c>
      <c r="P8" s="20">
        <f>'2º EP '!J$33</f>
        <v>3.4027658346163192</v>
      </c>
      <c r="Q8" s="20">
        <f>'3º EP '!J$33</f>
        <v>3.2338817161455298</v>
      </c>
      <c r="R8" s="20">
        <f>'4º EP '!J$33</f>
        <v>2.9729236093138742</v>
      </c>
      <c r="S8" s="20">
        <f>'5º EP '!J$33</f>
        <v>2.3855964341509703</v>
      </c>
      <c r="T8" s="2">
        <f>'6º EP B'!J$33</f>
        <v>3.385778878844969</v>
      </c>
      <c r="U8" s="20">
        <f>IFERROR(AVERAGE(O8:T8:J$33),"")</f>
        <v>3.0116576610870971</v>
      </c>
    </row>
    <row r="9" spans="1:21" x14ac:dyDescent="0.2">
      <c r="A9" s="3">
        <v>2</v>
      </c>
      <c r="B9" s="2" t="s">
        <v>67</v>
      </c>
      <c r="C9" s="15">
        <v>3</v>
      </c>
      <c r="D9" s="15">
        <v>3</v>
      </c>
      <c r="E9" s="15">
        <v>2</v>
      </c>
      <c r="F9" s="15">
        <v>5</v>
      </c>
      <c r="G9" s="15">
        <v>2</v>
      </c>
      <c r="H9" s="15">
        <v>3</v>
      </c>
      <c r="I9" s="15">
        <v>2</v>
      </c>
      <c r="J9" s="14">
        <f t="shared" ref="J9:J33" si="0">IFERROR(AVERAGE(C9:I9),"")</f>
        <v>2.8571428571428572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0">
        <f>'1º EP'!J$33</f>
        <v>3.5175394738899102</v>
      </c>
      <c r="P9" s="20">
        <f>'2º EP '!J$33</f>
        <v>3.4027658346163192</v>
      </c>
      <c r="Q9" s="20">
        <f>'3º EP '!J$33</f>
        <v>3.2338817161455298</v>
      </c>
      <c r="R9" s="20">
        <f>'4º EP '!J$33</f>
        <v>2.9729236093138742</v>
      </c>
      <c r="S9" s="20">
        <f>'5º EP '!J$33</f>
        <v>2.3855964341509703</v>
      </c>
      <c r="T9" s="2">
        <f>'6º EP B'!J$33</f>
        <v>3.385778878844969</v>
      </c>
      <c r="U9" s="20">
        <f>IFERROR(AVERAGE(O9:T9:J$33),"")</f>
        <v>3.0139160153298068</v>
      </c>
    </row>
    <row r="10" spans="1:21" x14ac:dyDescent="0.2">
      <c r="A10" s="3">
        <v>3</v>
      </c>
      <c r="B10" s="2" t="s">
        <v>68</v>
      </c>
      <c r="C10" s="15">
        <v>5</v>
      </c>
      <c r="D10" s="15">
        <v>5</v>
      </c>
      <c r="E10" s="15">
        <v>3</v>
      </c>
      <c r="F10" s="15">
        <v>5</v>
      </c>
      <c r="G10" s="15">
        <v>5</v>
      </c>
      <c r="H10" s="15">
        <v>4</v>
      </c>
      <c r="I10" s="15">
        <v>4</v>
      </c>
      <c r="J10" s="14">
        <f t="shared" si="0"/>
        <v>4.4285714285714288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0">
        <f>'1º EP'!J$33</f>
        <v>3.5175394738899102</v>
      </c>
      <c r="P10" s="20">
        <f>'2º EP '!J$33</f>
        <v>3.4027658346163192</v>
      </c>
      <c r="Q10" s="20">
        <f>'3º EP '!J$33</f>
        <v>3.2338817161455298</v>
      </c>
      <c r="R10" s="20">
        <f>'4º EP '!J$33</f>
        <v>2.9729236093138742</v>
      </c>
      <c r="S10" s="20">
        <f>'5º EP '!J$33</f>
        <v>2.3855964341509703</v>
      </c>
      <c r="T10" s="2">
        <f>'6º EP B'!J$33</f>
        <v>3.385778878844969</v>
      </c>
      <c r="U10" s="20">
        <f>IFERROR(AVERAGE(O10:T10:J$33),"")</f>
        <v>3.0158132325588833</v>
      </c>
    </row>
    <row r="11" spans="1:21" x14ac:dyDescent="0.2">
      <c r="A11" s="3">
        <v>4</v>
      </c>
      <c r="B11" s="2" t="s">
        <v>69</v>
      </c>
      <c r="C11" s="15">
        <v>4</v>
      </c>
      <c r="D11" s="15">
        <v>3</v>
      </c>
      <c r="E11" s="15">
        <v>3</v>
      </c>
      <c r="F11" s="15">
        <v>3</v>
      </c>
      <c r="G11" s="15">
        <v>1</v>
      </c>
      <c r="H11" s="15">
        <v>3</v>
      </c>
      <c r="I11" s="15">
        <v>2</v>
      </c>
      <c r="J11" s="14">
        <f t="shared" si="0"/>
        <v>2.7142857142857144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0">
        <f>'1º EP'!J$33</f>
        <v>3.5175394738899102</v>
      </c>
      <c r="P11" s="20">
        <f>'2º EP '!J$33</f>
        <v>3.4027658346163192</v>
      </c>
      <c r="Q11" s="20">
        <f>'3º EP '!J$33</f>
        <v>3.2338817161455298</v>
      </c>
      <c r="R11" s="20">
        <f>'4º EP '!J$33</f>
        <v>2.9729236093138742</v>
      </c>
      <c r="S11" s="20">
        <f>'5º EP '!J$33</f>
        <v>2.3855964341509703</v>
      </c>
      <c r="T11" s="2">
        <f>'6º EP B'!J$33</f>
        <v>3.385778878844969</v>
      </c>
      <c r="U11" s="20">
        <f>IFERROR(AVERAGE(O11:T11:J$33),"")</f>
        <v>3.0115173737054133</v>
      </c>
    </row>
    <row r="12" spans="1:21" x14ac:dyDescent="0.2">
      <c r="A12" s="3">
        <v>5</v>
      </c>
      <c r="B12" s="2" t="s">
        <v>70</v>
      </c>
      <c r="C12" s="15">
        <v>5</v>
      </c>
      <c r="D12" s="15">
        <v>4</v>
      </c>
      <c r="E12" s="15">
        <v>4</v>
      </c>
      <c r="F12" s="15">
        <v>3</v>
      </c>
      <c r="G12" s="15">
        <v>3</v>
      </c>
      <c r="H12" s="15">
        <v>3</v>
      </c>
      <c r="I12" s="15">
        <v>4</v>
      </c>
      <c r="J12" s="14">
        <f t="shared" si="0"/>
        <v>3.7142857142857144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0">
        <f>'1º EP'!J$33</f>
        <v>3.5175394738899102</v>
      </c>
      <c r="P12" s="20">
        <f>'2º EP '!J$33</f>
        <v>3.4027658346163192</v>
      </c>
      <c r="Q12" s="20">
        <f>'3º EP '!J$33</f>
        <v>3.2338817161455298</v>
      </c>
      <c r="R12" s="20">
        <f>'4º EP '!J$33</f>
        <v>2.9729236093138742</v>
      </c>
      <c r="S12" s="20">
        <f>'5º EP '!J$33</f>
        <v>2.3855964341509703</v>
      </c>
      <c r="T12" s="2">
        <f>'6º EP B'!J$33</f>
        <v>3.385778878844969</v>
      </c>
      <c r="U12" s="20">
        <f>IFERROR(AVERAGE(O12:T12:J$33),"")</f>
        <v>3.01408497595156</v>
      </c>
    </row>
    <row r="13" spans="1:21" x14ac:dyDescent="0.2">
      <c r="A13" s="3">
        <v>6</v>
      </c>
      <c r="B13" s="2" t="s">
        <v>71</v>
      </c>
      <c r="C13" s="15">
        <v>3</v>
      </c>
      <c r="D13" s="15">
        <v>4</v>
      </c>
      <c r="E13" s="15">
        <v>4</v>
      </c>
      <c r="F13" s="15">
        <v>5</v>
      </c>
      <c r="G13" s="15">
        <v>2</v>
      </c>
      <c r="H13" s="15">
        <v>3</v>
      </c>
      <c r="I13" s="15">
        <v>3</v>
      </c>
      <c r="J13" s="14">
        <f t="shared" si="0"/>
        <v>3.4285714285714284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0">
        <f>'1º EP'!J$33</f>
        <v>3.5175394738899102</v>
      </c>
      <c r="P13" s="20">
        <f>'2º EP '!J$33</f>
        <v>3.4027658346163192</v>
      </c>
      <c r="Q13" s="20">
        <f>'3º EP '!J$33</f>
        <v>3.2338817161455298</v>
      </c>
      <c r="R13" s="20">
        <f>'4º EP '!J$33</f>
        <v>2.9729236093138742</v>
      </c>
      <c r="S13" s="20">
        <f>'5º EP '!J$33</f>
        <v>2.3855964341509703</v>
      </c>
      <c r="T13" s="2">
        <f>'6º EP B'!J$33</f>
        <v>3.385778878844969</v>
      </c>
      <c r="U13" s="20">
        <f>IFERROR(AVERAGE(O13:T13:J$33),"")</f>
        <v>3.0124591881951073</v>
      </c>
    </row>
    <row r="14" spans="1:21" x14ac:dyDescent="0.2">
      <c r="A14" s="3">
        <v>7</v>
      </c>
      <c r="B14" s="2" t="s">
        <v>72</v>
      </c>
      <c r="C14" s="15">
        <v>5</v>
      </c>
      <c r="D14" s="15">
        <v>4</v>
      </c>
      <c r="E14" s="15">
        <v>3</v>
      </c>
      <c r="F14" s="15">
        <v>5</v>
      </c>
      <c r="G14" s="15">
        <v>3</v>
      </c>
      <c r="H14" s="15">
        <v>3</v>
      </c>
      <c r="I14" s="15">
        <v>3</v>
      </c>
      <c r="J14" s="14">
        <f t="shared" si="0"/>
        <v>3.7142857142857144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0">
        <f>'1º EP'!J$33</f>
        <v>3.5175394738899102</v>
      </c>
      <c r="P14" s="20">
        <f>'2º EP '!J$33</f>
        <v>3.4027658346163192</v>
      </c>
      <c r="Q14" s="20">
        <f>'3º EP '!J$33</f>
        <v>3.2338817161455298</v>
      </c>
      <c r="R14" s="20">
        <f>'4º EP '!J$33</f>
        <v>2.9729236093138742</v>
      </c>
      <c r="S14" s="20">
        <f>'5º EP '!J$33</f>
        <v>2.3855964341509703</v>
      </c>
      <c r="T14" s="2">
        <f>'6º EP B'!J$33</f>
        <v>3.385778878844969</v>
      </c>
      <c r="U14" s="20">
        <f>IFERROR(AVERAGE(O14:T14:J$33),"")</f>
        <v>3.0120013768642262</v>
      </c>
    </row>
    <row r="15" spans="1:21" x14ac:dyDescent="0.2">
      <c r="A15" s="3">
        <v>8</v>
      </c>
      <c r="B15" s="2" t="s">
        <v>73</v>
      </c>
      <c r="C15" s="15">
        <v>2</v>
      </c>
      <c r="D15" s="15">
        <v>5</v>
      </c>
      <c r="E15" s="15">
        <v>3</v>
      </c>
      <c r="F15" s="15">
        <v>5</v>
      </c>
      <c r="G15" s="15">
        <v>3</v>
      </c>
      <c r="H15" s="15">
        <v>5</v>
      </c>
      <c r="I15" s="15">
        <v>4</v>
      </c>
      <c r="J15" s="14">
        <f t="shared" si="0"/>
        <v>3.8571428571428572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0">
        <f>'1º EP'!J$33</f>
        <v>3.5175394738899102</v>
      </c>
      <c r="P15" s="20">
        <f>'2º EP '!J$33</f>
        <v>3.4027658346163192</v>
      </c>
      <c r="Q15" s="20">
        <f>'3º EP '!J$33</f>
        <v>3.2338817161455298</v>
      </c>
      <c r="R15" s="20">
        <f>'4º EP '!J$33</f>
        <v>2.9729236093138742</v>
      </c>
      <c r="S15" s="20">
        <f>'5º EP '!J$33</f>
        <v>2.3855964341509703</v>
      </c>
      <c r="T15" s="2">
        <f>'6º EP B'!J$33</f>
        <v>3.385778878844969</v>
      </c>
      <c r="U15" s="20">
        <f>IFERROR(AVERAGE(O15:T15:J$33),"")</f>
        <v>3.0100864909767262</v>
      </c>
    </row>
    <row r="16" spans="1:21" x14ac:dyDescent="0.2">
      <c r="A16" s="3">
        <v>9</v>
      </c>
      <c r="B16" s="2" t="s">
        <v>74</v>
      </c>
      <c r="C16" s="15">
        <v>5</v>
      </c>
      <c r="D16" s="15">
        <v>4</v>
      </c>
      <c r="E16" s="15">
        <v>2</v>
      </c>
      <c r="F16" s="15">
        <v>3</v>
      </c>
      <c r="G16" s="15">
        <v>3</v>
      </c>
      <c r="H16" s="15">
        <v>4</v>
      </c>
      <c r="I16" s="15">
        <v>3</v>
      </c>
      <c r="J16" s="14">
        <f t="shared" si="0"/>
        <v>3.4285714285714284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0">
        <f>'1º EP'!J$33</f>
        <v>3.5175394738899102</v>
      </c>
      <c r="P16" s="20">
        <f>'2º EP '!J$33</f>
        <v>3.4027658346163192</v>
      </c>
      <c r="Q16" s="20">
        <f>'3º EP '!J$33</f>
        <v>3.2338817161455298</v>
      </c>
      <c r="R16" s="20">
        <f>'4º EP '!J$33</f>
        <v>2.9729236093138742</v>
      </c>
      <c r="S16" s="20">
        <f>'5º EP '!J$33</f>
        <v>2.3855964341509703</v>
      </c>
      <c r="T16" s="2">
        <f>'6º EP B'!J$33</f>
        <v>3.385778878844969</v>
      </c>
      <c r="U16" s="20">
        <f>IFERROR(AVERAGE(O16:T16:J$33),"")</f>
        <v>3.0072081434622357</v>
      </c>
    </row>
    <row r="17" spans="1:21" x14ac:dyDescent="0.2">
      <c r="A17" s="3">
        <v>10</v>
      </c>
      <c r="B17" s="2" t="s">
        <v>75</v>
      </c>
      <c r="C17" s="15">
        <v>3</v>
      </c>
      <c r="D17" s="15">
        <v>4</v>
      </c>
      <c r="E17" s="15">
        <v>4</v>
      </c>
      <c r="F17" s="15">
        <v>5</v>
      </c>
      <c r="G17" s="15">
        <v>4</v>
      </c>
      <c r="H17" s="15">
        <v>3</v>
      </c>
      <c r="I17" s="15">
        <v>3</v>
      </c>
      <c r="J17" s="14">
        <f t="shared" si="0"/>
        <v>3.7142857142857144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0">
        <f>'1º EP'!J$33</f>
        <v>3.5175394738899102</v>
      </c>
      <c r="P17" s="20">
        <f>'2º EP '!J$33</f>
        <v>3.4027658346163192</v>
      </c>
      <c r="Q17" s="20">
        <f>'3º EP '!J$33</f>
        <v>3.2338817161455298</v>
      </c>
      <c r="R17" s="20">
        <f>'4º EP '!J$33</f>
        <v>2.9729236093138742</v>
      </c>
      <c r="S17" s="20">
        <f>'5º EP '!J$33</f>
        <v>2.3855964341509703</v>
      </c>
      <c r="T17" s="2">
        <f>'6º EP B'!J$33</f>
        <v>3.385778878844969</v>
      </c>
      <c r="U17" s="20">
        <f>IFERROR(AVERAGE(O17:T17:J$33),"")</f>
        <v>3.0063477395016269</v>
      </c>
    </row>
    <row r="18" spans="1:21" x14ac:dyDescent="0.2">
      <c r="A18" s="3">
        <v>11</v>
      </c>
      <c r="B18" s="2" t="s">
        <v>76</v>
      </c>
      <c r="C18" s="15">
        <v>3</v>
      </c>
      <c r="D18" s="15">
        <v>4</v>
      </c>
      <c r="E18" s="15">
        <v>3</v>
      </c>
      <c r="F18" s="15">
        <v>5</v>
      </c>
      <c r="G18" s="15">
        <v>4</v>
      </c>
      <c r="H18" s="15">
        <v>4</v>
      </c>
      <c r="I18" s="15">
        <v>4</v>
      </c>
      <c r="J18" s="14">
        <f t="shared" si="0"/>
        <v>3.8571428571428572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0">
        <f>'1º EP'!J$33</f>
        <v>3.5175394738899102</v>
      </c>
      <c r="P18" s="20">
        <f>'2º EP '!J$33</f>
        <v>3.4027658346163192</v>
      </c>
      <c r="Q18" s="20">
        <f>'3º EP '!J$33</f>
        <v>3.2338817161455298</v>
      </c>
      <c r="R18" s="20">
        <f>'4º EP '!J$33</f>
        <v>2.9729236093138742</v>
      </c>
      <c r="S18" s="20">
        <f>'5º EP '!J$33</f>
        <v>2.3855964341509703</v>
      </c>
      <c r="T18" s="2">
        <f>'6º EP B'!J$33</f>
        <v>3.385778878844969</v>
      </c>
      <c r="U18" s="20">
        <f>IFERROR(AVERAGE(O18:T18:J$33),"")</f>
        <v>3.0036953168772089</v>
      </c>
    </row>
    <row r="19" spans="1:21" x14ac:dyDescent="0.2">
      <c r="A19" s="3">
        <v>12</v>
      </c>
      <c r="B19" s="2" t="s">
        <v>77</v>
      </c>
      <c r="C19" s="15">
        <v>3</v>
      </c>
      <c r="D19" s="15">
        <v>4</v>
      </c>
      <c r="E19" s="15">
        <v>3</v>
      </c>
      <c r="F19" s="15">
        <v>3</v>
      </c>
      <c r="G19" s="15">
        <v>4</v>
      </c>
      <c r="H19" s="15">
        <v>3</v>
      </c>
      <c r="I19" s="15">
        <v>3</v>
      </c>
      <c r="J19" s="14">
        <f t="shared" si="0"/>
        <v>3.2857142857142856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0">
        <f>'1º EP'!J$33</f>
        <v>3.5175394738899102</v>
      </c>
      <c r="P19" s="20">
        <f>'2º EP '!J$33</f>
        <v>3.4027658346163192</v>
      </c>
      <c r="Q19" s="20">
        <f>'3º EP '!J$33</f>
        <v>3.2338817161455298</v>
      </c>
      <c r="R19" s="20">
        <f>'4º EP '!J$33</f>
        <v>2.9729236093138742</v>
      </c>
      <c r="S19" s="20">
        <f>'5º EP '!J$33</f>
        <v>2.3855964341509703</v>
      </c>
      <c r="T19" s="2">
        <f>'6º EP B'!J$33</f>
        <v>3.385778878844969</v>
      </c>
      <c r="U19" s="20">
        <f>IFERROR(AVERAGE(O19:T19:J$33),"")</f>
        <v>2.9997774197836438</v>
      </c>
    </row>
    <row r="20" spans="1:21" x14ac:dyDescent="0.2">
      <c r="A20" s="3">
        <v>13</v>
      </c>
      <c r="B20" s="2" t="s">
        <v>78</v>
      </c>
      <c r="C20" s="15">
        <v>5</v>
      </c>
      <c r="D20" s="15">
        <v>4</v>
      </c>
      <c r="E20" s="15">
        <v>3</v>
      </c>
      <c r="F20" s="15">
        <v>3</v>
      </c>
      <c r="G20" s="15">
        <v>2</v>
      </c>
      <c r="H20" s="15">
        <v>5</v>
      </c>
      <c r="I20" s="15">
        <v>3</v>
      </c>
      <c r="J20" s="14">
        <f t="shared" si="0"/>
        <v>3.5714285714285716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0">
        <f>'1º EP'!J$33</f>
        <v>3.5175394738899102</v>
      </c>
      <c r="P20" s="20">
        <f>'2º EP '!J$33</f>
        <v>3.4027658346163192</v>
      </c>
      <c r="Q20" s="20">
        <f>'3º EP '!J$33</f>
        <v>3.2338817161455298</v>
      </c>
      <c r="R20" s="20">
        <f>'4º EP '!J$33</f>
        <v>2.9729236093138742</v>
      </c>
      <c r="S20" s="20">
        <f>'5º EP '!J$33</f>
        <v>2.3855964341509703</v>
      </c>
      <c r="T20" s="2">
        <f>'6º EP B'!J$33</f>
        <v>3.385778878844969</v>
      </c>
      <c r="U20" s="20">
        <f>IFERROR(AVERAGE(O20:T20:J$33),"")</f>
        <v>2.9991381364425806</v>
      </c>
    </row>
    <row r="21" spans="1:21" x14ac:dyDescent="0.2">
      <c r="A21" s="3">
        <v>14</v>
      </c>
      <c r="B21" s="2" t="s">
        <v>79</v>
      </c>
      <c r="C21" s="15">
        <v>3</v>
      </c>
      <c r="D21" s="15">
        <v>4</v>
      </c>
      <c r="E21" s="15">
        <v>3</v>
      </c>
      <c r="F21" s="15">
        <v>5</v>
      </c>
      <c r="G21" s="15">
        <v>3</v>
      </c>
      <c r="H21" s="15">
        <v>1</v>
      </c>
      <c r="I21" s="15">
        <v>1</v>
      </c>
      <c r="J21" s="14">
        <f t="shared" si="0"/>
        <v>2.8571428571428572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0">
        <f>'1º EP'!J$33</f>
        <v>3.5175394738899102</v>
      </c>
      <c r="P21" s="20">
        <f>'2º EP '!J$33</f>
        <v>3.4027658346163192</v>
      </c>
      <c r="Q21" s="20">
        <f>'3º EP '!J$33</f>
        <v>3.2338817161455298</v>
      </c>
      <c r="R21" s="20">
        <f>'4º EP '!J$33</f>
        <v>2.9729236093138742</v>
      </c>
      <c r="S21" s="20">
        <f>'5º EP '!J$33</f>
        <v>2.3855964341509703</v>
      </c>
      <c r="T21" s="2">
        <f>'6º EP B'!J$33</f>
        <v>3.385778878844969</v>
      </c>
      <c r="U21" s="20">
        <f>IFERROR(AVERAGE(O21:T21:J$33),"")</f>
        <v>2.9963106887276649</v>
      </c>
    </row>
    <row r="22" spans="1:21" x14ac:dyDescent="0.2">
      <c r="A22" s="3">
        <v>15</v>
      </c>
      <c r="B22" s="2" t="s">
        <v>80</v>
      </c>
      <c r="C22" s="15">
        <v>3</v>
      </c>
      <c r="D22" s="15">
        <v>3</v>
      </c>
      <c r="E22" s="15">
        <v>3</v>
      </c>
      <c r="F22" s="15">
        <v>3</v>
      </c>
      <c r="G22" s="15">
        <v>1</v>
      </c>
      <c r="H22" s="15">
        <v>3</v>
      </c>
      <c r="I22" s="15">
        <v>3</v>
      </c>
      <c r="J22" s="14">
        <f t="shared" si="0"/>
        <v>2.7142857142857144</v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0">
        <f>'1º EP'!J$33</f>
        <v>3.5175394738899102</v>
      </c>
      <c r="P22" s="20">
        <f>'2º EP '!J$33</f>
        <v>3.4027658346163192</v>
      </c>
      <c r="Q22" s="20">
        <f>'3º EP '!J$33</f>
        <v>3.2338817161455298</v>
      </c>
      <c r="R22" s="20">
        <f>'4º EP '!J$33</f>
        <v>2.9729236093138742</v>
      </c>
      <c r="S22" s="20">
        <f>'5º EP '!J$33</f>
        <v>2.3855964341509703</v>
      </c>
      <c r="T22" s="2">
        <f>'6º EP B'!J$33</f>
        <v>3.385778878844969</v>
      </c>
      <c r="U22" s="20">
        <f>IFERROR(AVERAGE(O22:T22:J$33),"")</f>
        <v>2.9986584939060639</v>
      </c>
    </row>
    <row r="23" spans="1:21" x14ac:dyDescent="0.2">
      <c r="A23" s="3">
        <v>16</v>
      </c>
      <c r="B23" s="2" t="s">
        <v>81</v>
      </c>
      <c r="C23" s="15">
        <v>5</v>
      </c>
      <c r="D23" s="15">
        <v>3</v>
      </c>
      <c r="E23" s="15">
        <v>3</v>
      </c>
      <c r="F23" s="15">
        <v>5</v>
      </c>
      <c r="G23" s="15">
        <v>4</v>
      </c>
      <c r="H23" s="15">
        <v>3</v>
      </c>
      <c r="I23" s="15">
        <v>3</v>
      </c>
      <c r="J23" s="14">
        <f t="shared" si="0"/>
        <v>3.7142857142857144</v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0">
        <f>'1º EP'!J$33</f>
        <v>3.5175394738899102</v>
      </c>
      <c r="P23" s="20">
        <f>'2º EP '!J$33</f>
        <v>3.4027658346163192</v>
      </c>
      <c r="Q23" s="20">
        <f>'3º EP '!J$33</f>
        <v>3.2338817161455298</v>
      </c>
      <c r="R23" s="20">
        <f>'4º EP '!J$33</f>
        <v>2.9729236093138742</v>
      </c>
      <c r="S23" s="20">
        <f>'5º EP '!J$33</f>
        <v>2.3855964341509703</v>
      </c>
      <c r="T23" s="2">
        <f>'6º EP B'!J$33</f>
        <v>3.385778878844969</v>
      </c>
      <c r="U23" s="20">
        <f>IFERROR(AVERAGE(O23:T23:J$33),"")</f>
        <v>3.002697680447783</v>
      </c>
    </row>
    <row r="24" spans="1:21" x14ac:dyDescent="0.2">
      <c r="A24" s="3">
        <v>17</v>
      </c>
      <c r="B24" s="2" t="s">
        <v>82</v>
      </c>
      <c r="C24" s="15">
        <v>3</v>
      </c>
      <c r="D24" s="15">
        <v>3</v>
      </c>
      <c r="E24" s="15">
        <v>3</v>
      </c>
      <c r="F24" s="15">
        <v>3</v>
      </c>
      <c r="G24" s="15">
        <v>2</v>
      </c>
      <c r="H24" s="15">
        <v>3</v>
      </c>
      <c r="I24" s="15">
        <v>3</v>
      </c>
      <c r="J24" s="14">
        <f t="shared" si="0"/>
        <v>2.8571428571428572</v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0">
        <f>'1º EP'!J$33</f>
        <v>3.5175394738899102</v>
      </c>
      <c r="P24" s="20">
        <f>'2º EP '!J$33</f>
        <v>3.4027658346163192</v>
      </c>
      <c r="Q24" s="20">
        <f>'3º EP '!J$33</f>
        <v>3.2338817161455298</v>
      </c>
      <c r="R24" s="20">
        <f>'4º EP '!J$33</f>
        <v>2.9729236093138742</v>
      </c>
      <c r="S24" s="20">
        <f>'5º EP '!J$33</f>
        <v>2.3855964341509703</v>
      </c>
      <c r="T24" s="2">
        <f>'6º EP B'!J$33</f>
        <v>3.385778878844969</v>
      </c>
      <c r="U24" s="20">
        <f>IFERROR(AVERAGE(O24:T24:J$33),"")</f>
        <v>2.9979759256810201</v>
      </c>
    </row>
    <row r="25" spans="1:21" x14ac:dyDescent="0.2">
      <c r="A25" s="3">
        <v>18</v>
      </c>
      <c r="B25" s="2" t="s">
        <v>83</v>
      </c>
      <c r="C25" s="15">
        <v>3</v>
      </c>
      <c r="D25" s="15">
        <v>4</v>
      </c>
      <c r="E25" s="15">
        <v>3</v>
      </c>
      <c r="F25" s="15">
        <v>5</v>
      </c>
      <c r="G25" s="15">
        <v>3</v>
      </c>
      <c r="H25" s="15">
        <v>3</v>
      </c>
      <c r="I25" s="15">
        <v>4</v>
      </c>
      <c r="J25" s="14">
        <f t="shared" si="0"/>
        <v>3.5714285714285716</v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0">
        <f>'1º EP'!J$33</f>
        <v>3.5175394738899102</v>
      </c>
      <c r="P25" s="20">
        <f>'2º EP '!J$33</f>
        <v>3.4027658346163192</v>
      </c>
      <c r="Q25" s="20">
        <f>'3º EP '!J$33</f>
        <v>3.2338817161455298</v>
      </c>
      <c r="R25" s="20">
        <f>'4º EP '!J$33</f>
        <v>2.9729236093138742</v>
      </c>
      <c r="S25" s="20">
        <f>'5º EP '!J$33</f>
        <v>2.3855964341509703</v>
      </c>
      <c r="T25" s="2">
        <f>'6º EP B'!J$33</f>
        <v>3.385778878844969</v>
      </c>
      <c r="U25" s="20">
        <f>IFERROR(AVERAGE(O25:T25:J$33),"")</f>
        <v>3.0013537865301076</v>
      </c>
    </row>
    <row r="26" spans="1:21" x14ac:dyDescent="0.2">
      <c r="A26" s="3">
        <v>19</v>
      </c>
      <c r="B26" s="2" t="s">
        <v>84</v>
      </c>
      <c r="C26" s="15">
        <v>5</v>
      </c>
      <c r="D26" s="15">
        <v>4</v>
      </c>
      <c r="E26" s="15">
        <v>4</v>
      </c>
      <c r="F26" s="15">
        <v>5</v>
      </c>
      <c r="G26" s="15">
        <v>3</v>
      </c>
      <c r="H26" s="15">
        <v>4</v>
      </c>
      <c r="I26" s="15">
        <v>3</v>
      </c>
      <c r="J26" s="14">
        <f t="shared" si="0"/>
        <v>4</v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0">
        <f>'1º EP'!J$33</f>
        <v>3.5175394738899102</v>
      </c>
      <c r="P26" s="20">
        <f>'2º EP '!J$33</f>
        <v>3.4027658346163192</v>
      </c>
      <c r="Q26" s="20">
        <f>'3º EP '!J$33</f>
        <v>3.2338817161455298</v>
      </c>
      <c r="R26" s="20">
        <f>'4º EP '!J$33</f>
        <v>2.9729236093138742</v>
      </c>
      <c r="S26" s="20">
        <f>'5º EP '!J$33</f>
        <v>2.3855964341509703</v>
      </c>
      <c r="T26" s="2">
        <f>'6º EP B'!J$33</f>
        <v>3.385778878844969</v>
      </c>
      <c r="U26" s="20">
        <f>IFERROR(AVERAGE(O26:T26:J$33),"")</f>
        <v>2.9969271013352219</v>
      </c>
    </row>
    <row r="27" spans="1:21" x14ac:dyDescent="0.2">
      <c r="A27" s="3">
        <v>20</v>
      </c>
      <c r="B27" s="2" t="s">
        <v>85</v>
      </c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0">
        <f>'1º EP'!J$33</f>
        <v>3.5175394738899102</v>
      </c>
      <c r="P27" s="20">
        <f>'2º EP '!J$33</f>
        <v>3.4027658346163192</v>
      </c>
      <c r="Q27" s="20">
        <f>'3º EP '!J$33</f>
        <v>3.2338817161455298</v>
      </c>
      <c r="R27" s="20">
        <f>'4º EP '!J$33</f>
        <v>2.9729236093138742</v>
      </c>
      <c r="S27" s="20">
        <f>'5º EP '!J$33</f>
        <v>2.3855964341509703</v>
      </c>
      <c r="T27" s="2">
        <f>'6º EP B'!J$33</f>
        <v>3.385778878844969</v>
      </c>
      <c r="U27" s="20">
        <f>IFERROR(AVERAGE(O27:T27:J$33),"")</f>
        <v>2.9850925499028844</v>
      </c>
    </row>
    <row r="28" spans="1:21" x14ac:dyDescent="0.2">
      <c r="A28" s="3">
        <v>21</v>
      </c>
      <c r="B28" s="2" t="s">
        <v>86</v>
      </c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0">
        <f>'1º EP'!J$33</f>
        <v>3.5175394738899102</v>
      </c>
      <c r="P28" s="20">
        <f>'2º EP '!J$33</f>
        <v>3.4027658346163192</v>
      </c>
      <c r="Q28" s="20">
        <f>'3º EP '!J$33</f>
        <v>3.2338817161455298</v>
      </c>
      <c r="R28" s="20">
        <f>'4º EP '!J$33</f>
        <v>2.9729236093138742</v>
      </c>
      <c r="S28" s="20">
        <f>'5º EP '!J$33</f>
        <v>2.3855964341509703</v>
      </c>
      <c r="T28" s="2">
        <f>'6º EP B'!J$33</f>
        <v>3.385778878844969</v>
      </c>
      <c r="U28" s="20">
        <f>IFERROR(AVERAGE(O28:T28:J$33),"")</f>
        <v>2.9858216356839575</v>
      </c>
    </row>
    <row r="29" spans="1:21" x14ac:dyDescent="0.2">
      <c r="A29" s="3">
        <v>22</v>
      </c>
      <c r="B29" s="2" t="s">
        <v>87</v>
      </c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0">
        <f>'1º EP'!J$33</f>
        <v>3.5175394738899102</v>
      </c>
      <c r="P29" s="20">
        <f>'2º EP '!J$33</f>
        <v>3.4027658346163192</v>
      </c>
      <c r="Q29" s="20">
        <f>'3º EP '!J$33</f>
        <v>3.2338817161455298</v>
      </c>
      <c r="R29" s="20">
        <f>'4º EP '!J$33</f>
        <v>2.9729236093138742</v>
      </c>
      <c r="S29" s="20">
        <f>'5º EP '!J$33</f>
        <v>2.3855964341509703</v>
      </c>
      <c r="T29" s="2">
        <f>'6º EP B'!J$33</f>
        <v>3.385778878844969</v>
      </c>
      <c r="U29" s="20">
        <f>IFERROR(AVERAGE(O29:T29:J$33),"")</f>
        <v>2.9868366374576079</v>
      </c>
    </row>
    <row r="30" spans="1:21" x14ac:dyDescent="0.2">
      <c r="A30" s="3">
        <v>23</v>
      </c>
      <c r="B30" s="2" t="s">
        <v>88</v>
      </c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0">
        <f>'1º EP'!J$33</f>
        <v>3.5175394738899102</v>
      </c>
      <c r="P30" s="20">
        <f>'2º EP '!J$33</f>
        <v>3.4027658346163192</v>
      </c>
      <c r="Q30" s="20">
        <f>'3º EP '!J$33</f>
        <v>3.2338817161455298</v>
      </c>
      <c r="R30" s="20">
        <f>'4º EP '!J$33</f>
        <v>2.9729236093138742</v>
      </c>
      <c r="S30" s="20">
        <f>'5º EP '!J$33</f>
        <v>2.3855964341509703</v>
      </c>
      <c r="T30" s="2">
        <f>'6º EP B'!J$33</f>
        <v>3.385778878844969</v>
      </c>
      <c r="U30" s="20">
        <f>IFERROR(AVERAGE(O30:T30:J$33),"")</f>
        <v>2.9883467620476725</v>
      </c>
    </row>
    <row r="31" spans="1:21" x14ac:dyDescent="0.2">
      <c r="A31" s="3">
        <v>24</v>
      </c>
      <c r="B31" s="2" t="s">
        <v>89</v>
      </c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0">
        <f>'1º EP'!J$33</f>
        <v>3.5175394738899102</v>
      </c>
      <c r="P31" s="20">
        <f>'2º EP '!J$33</f>
        <v>3.4027658346163192</v>
      </c>
      <c r="Q31" s="20">
        <f>'3º EP '!J$33</f>
        <v>3.2338817161455298</v>
      </c>
      <c r="R31" s="20">
        <f>'4º EP '!J$33</f>
        <v>2.9729236093138742</v>
      </c>
      <c r="S31" s="20">
        <f>'5º EP '!J$33</f>
        <v>2.3855964341509703</v>
      </c>
      <c r="T31" s="2">
        <f>'6º EP B'!J$33</f>
        <v>3.385778878844969</v>
      </c>
      <c r="U31" s="20">
        <f>IFERROR(AVERAGE(O31:T31:J$33),"")</f>
        <v>2.9908311605668123</v>
      </c>
    </row>
    <row r="32" spans="1:21" x14ac:dyDescent="0.2">
      <c r="A32" s="3">
        <v>25</v>
      </c>
      <c r="B32" s="2" t="s">
        <v>90</v>
      </c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0">
        <f>'1º EP'!J$33</f>
        <v>3.5175394738899102</v>
      </c>
      <c r="P32" s="20">
        <f>'2º EP '!J$33</f>
        <v>3.4027658346163192</v>
      </c>
      <c r="Q32" s="20">
        <f>'3º EP '!J$33</f>
        <v>3.2338817161455298</v>
      </c>
      <c r="R32" s="20">
        <f>'4º EP '!J$33</f>
        <v>2.9729236093138742</v>
      </c>
      <c r="S32" s="20">
        <f>'5º EP '!J$33</f>
        <v>2.3855964341509703</v>
      </c>
      <c r="T32" s="2">
        <f>'6º EP B'!J$33</f>
        <v>3.385778878844969</v>
      </c>
      <c r="U32" s="20">
        <f>IFERROR(AVERAGE(O32:T32:J$33),"")</f>
        <v>2.9956816529137051</v>
      </c>
    </row>
    <row r="33" spans="1:21" x14ac:dyDescent="0.2">
      <c r="A33" s="29" t="s">
        <v>8</v>
      </c>
      <c r="B33" s="29"/>
      <c r="C33" s="14">
        <f>IFERROR(GEOMEAN(C8:C32),"")</f>
        <v>3.5988418866284562</v>
      </c>
      <c r="D33" s="14">
        <f t="shared" ref="D33:I33" si="1">IFERROR(GEOMEAN(D8:D32),"")</f>
        <v>3.7394411897107585</v>
      </c>
      <c r="E33" s="14">
        <f t="shared" si="1"/>
        <v>3.054134962320552</v>
      </c>
      <c r="F33" s="14">
        <f t="shared" si="1"/>
        <v>4.0323665597350793</v>
      </c>
      <c r="G33" s="14">
        <f t="shared" si="1"/>
        <v>2.6779672567716588</v>
      </c>
      <c r="H33" s="14">
        <f t="shared" si="1"/>
        <v>3.1073991357205433</v>
      </c>
      <c r="I33" s="14">
        <f t="shared" si="1"/>
        <v>2.8647342580605262</v>
      </c>
      <c r="J33" s="14">
        <f t="shared" si="0"/>
        <v>3.2964121784210816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0">
        <f>'1º EP'!J$33</f>
        <v>3.5175394738899102</v>
      </c>
      <c r="P33" s="20">
        <f>'2º EP '!J$33</f>
        <v>3.4027658346163192</v>
      </c>
      <c r="Q33" s="20">
        <f>'3º EP '!J$33</f>
        <v>3.2338817161455298</v>
      </c>
      <c r="R33" s="20">
        <f>'4º EP '!J$33</f>
        <v>2.9729236093138742</v>
      </c>
      <c r="S33" s="20">
        <f>'5º EP '!J$33</f>
        <v>2.3855964341509703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sextoa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sextoa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0]!sextoa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0]!sextoa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0]!sextoa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0]!sextoa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Button 7">
              <controlPr defaultSize="0" print="0" autoFill="0" autoPict="0" macro="[0]!sextoa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Button 8">
              <controlPr defaultSize="0" print="0" autoFill="0" autoPict="0" macro="[0]!sextoa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Button 9">
              <controlPr defaultSize="0" print="0" autoFill="0" autoPict="0" macro="[0]!sextoa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Button 10">
              <controlPr defaultSize="0" print="0" autoFill="0" autoPict="0" macro="[0]!sextoa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Button 11">
              <controlPr defaultSize="0" print="0" autoFill="0" autoPict="0" macro="[0]!sextoa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Button 12">
              <controlPr defaultSize="0" print="0" autoFill="0" autoPict="0" macro="[0]!sextoa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Button 13">
              <controlPr defaultSize="0" print="0" autoFill="0" autoPict="0" macro="[0]!sextoa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Button 14">
              <controlPr defaultSize="0" print="0" autoFill="0" autoPict="0" macro="[0]!sextoa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Button 15">
              <controlPr defaultSize="0" print="0" autoFill="0" autoPict="0" macro="[0]!sextoa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Button 16">
              <controlPr defaultSize="0" print="0" autoFill="0" autoPict="0" macro="[0]!sextoa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Button 17">
              <controlPr defaultSize="0" print="0" autoFill="0" autoPict="0" macro="[0]!sextoa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Button 18">
              <controlPr defaultSize="0" print="0" autoFill="0" autoPict="0" macro="[0]!sextoa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Button 19">
              <controlPr defaultSize="0" print="0" autoFill="0" autoPict="0" macro="[0]!sextoa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Button 20">
              <controlPr defaultSize="0" print="0" autoFill="0" autoPict="0" macro="[0]!sextoa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Button 21">
              <controlPr defaultSize="0" print="0" autoFill="0" autoPict="0" macro="[0]!sextoa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Button 22">
              <controlPr defaultSize="0" print="0" autoFill="0" autoPict="0" macro="[0]!sextoa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Button 23">
              <controlPr defaultSize="0" print="0" autoFill="0" autoPict="0" macro="[0]!sextoa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Button 24">
              <controlPr defaultSize="0" print="0" autoFill="0" autoPict="0" macro="[0]!sextoa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Button 25">
              <controlPr defaultSize="0" print="0" autoFill="0" autoPict="0" macro="[0]!sextob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DE1B-03BA-E240-8A3D-63FDB7055270}">
  <dimension ref="A1"/>
  <sheetViews>
    <sheetView tabSelected="1" workbookViewId="0"/>
  </sheetViews>
  <sheetFormatPr baseColWidth="10" defaultRowHeight="1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0"/>
  <sheetViews>
    <sheetView topLeftCell="A57" workbookViewId="0">
      <selection activeCell="U9" sqref="U9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5.83203125" bestFit="1" customWidth="1"/>
    <col min="4" max="7" width="4.83203125" customWidth="1"/>
    <col min="8" max="9" width="7" customWidth="1"/>
    <col min="10" max="10" width="6.5" bestFit="1" customWidth="1"/>
    <col min="11" max="13" width="4" bestFit="1" customWidth="1"/>
    <col min="14" max="14" width="5.83203125" bestFit="1" customWidth="1"/>
    <col min="15" max="19" width="3.5" style="18" bestFit="1" customWidth="1"/>
    <col min="20" max="20" width="4.5" bestFit="1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53" t="s">
        <v>9</v>
      </c>
      <c r="S2" s="53"/>
    </row>
    <row r="3" spans="1:21" x14ac:dyDescent="0.2">
      <c r="M3" s="18"/>
      <c r="N3" s="31" t="s">
        <v>10</v>
      </c>
      <c r="O3" s="31"/>
      <c r="P3" s="31"/>
      <c r="Q3" s="31"/>
      <c r="R3" s="31"/>
      <c r="S3" s="31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20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45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176</v>
      </c>
      <c r="H7" s="7"/>
      <c r="I7" s="7" t="s">
        <v>175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21" t="s">
        <v>24</v>
      </c>
      <c r="P7" s="21" t="s">
        <v>25</v>
      </c>
      <c r="Q7" s="21" t="s">
        <v>26</v>
      </c>
      <c r="R7" s="21" t="s">
        <v>27</v>
      </c>
      <c r="S7" s="21" t="s">
        <v>28</v>
      </c>
      <c r="T7" s="16" t="s">
        <v>33</v>
      </c>
      <c r="U7" s="19" t="s">
        <v>29</v>
      </c>
    </row>
    <row r="8" spans="1:21" x14ac:dyDescent="0.2">
      <c r="A8" s="3">
        <v>1</v>
      </c>
      <c r="B8" s="2" t="s">
        <v>39</v>
      </c>
      <c r="C8" s="15">
        <v>3</v>
      </c>
      <c r="D8" s="15">
        <v>4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4">
        <f>IFERROR(AVERAGE(C8:I8),"")</f>
        <v>3.1428571428571428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0">
        <f>'1º EP'!J$33</f>
        <v>3.5175394738899102</v>
      </c>
      <c r="P8" s="20">
        <f>'2º EP '!J$33</f>
        <v>3.4027658346163192</v>
      </c>
      <c r="Q8" s="20">
        <f>'3º EP '!J$33</f>
        <v>3.2338817161455298</v>
      </c>
      <c r="R8" s="20">
        <f>'4º EP '!J$33</f>
        <v>2.9729236093138742</v>
      </c>
      <c r="S8" s="20">
        <f>'5º EP '!J$33</f>
        <v>2.3855964341509703</v>
      </c>
      <c r="T8" s="2">
        <f>'6º EP A'!J$33</f>
        <v>3.2964121784210816</v>
      </c>
      <c r="U8" s="20">
        <f>IFERROR(AVERAGE(O8:T8:J$33),"")</f>
        <v>3.0077325079595991</v>
      </c>
    </row>
    <row r="9" spans="1:21" x14ac:dyDescent="0.2">
      <c r="A9" s="3">
        <v>2</v>
      </c>
      <c r="B9" s="2" t="s">
        <v>40</v>
      </c>
      <c r="C9" s="15">
        <v>5</v>
      </c>
      <c r="D9" s="15">
        <v>5</v>
      </c>
      <c r="E9" s="15">
        <v>4</v>
      </c>
      <c r="F9" s="15">
        <v>5</v>
      </c>
      <c r="G9" s="15">
        <v>2</v>
      </c>
      <c r="H9" s="15">
        <v>3</v>
      </c>
      <c r="I9" s="15">
        <v>3</v>
      </c>
      <c r="J9" s="14">
        <f t="shared" ref="J9:J33" si="0">IFERROR(AVERAGE(C9:I9),"")</f>
        <v>3.8571428571428572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0">
        <f>'1º EP'!J$33</f>
        <v>3.5175394738899102</v>
      </c>
      <c r="P9" s="20">
        <f>'2º EP '!J$33</f>
        <v>3.4027658346163192</v>
      </c>
      <c r="Q9" s="20">
        <f>'3º EP '!J$33</f>
        <v>3.2338817161455298</v>
      </c>
      <c r="R9" s="20">
        <f>'4º EP '!J$33</f>
        <v>2.9729236093138742</v>
      </c>
      <c r="S9" s="20">
        <f>'5º EP '!J$33</f>
        <v>2.3855964341509703</v>
      </c>
      <c r="T9" s="2">
        <f>'6º EP A'!J$33</f>
        <v>3.2964121784210816</v>
      </c>
      <c r="U9" s="20">
        <f>IFERROR(AVERAGE(O9:T9:J$33),"")</f>
        <v>3.0085662704734468</v>
      </c>
    </row>
    <row r="10" spans="1:21" x14ac:dyDescent="0.2">
      <c r="A10" s="3">
        <v>3</v>
      </c>
      <c r="B10" s="2" t="s">
        <v>41</v>
      </c>
      <c r="C10" s="15">
        <v>3</v>
      </c>
      <c r="D10" s="15">
        <v>4</v>
      </c>
      <c r="E10" s="15">
        <v>3</v>
      </c>
      <c r="F10" s="15">
        <v>5</v>
      </c>
      <c r="G10" s="15">
        <v>3</v>
      </c>
      <c r="H10" s="15">
        <v>3</v>
      </c>
      <c r="I10" s="15">
        <v>3</v>
      </c>
      <c r="J10" s="14">
        <f t="shared" si="0"/>
        <v>3.4285714285714284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0">
        <f>'1º EP'!J$33</f>
        <v>3.5175394738899102</v>
      </c>
      <c r="P10" s="20">
        <f>'2º EP '!J$33</f>
        <v>3.4027658346163192</v>
      </c>
      <c r="Q10" s="20">
        <f>'3º EP '!J$33</f>
        <v>3.2338817161455298</v>
      </c>
      <c r="R10" s="20">
        <f>'4º EP '!J$33</f>
        <v>2.9729236093138742</v>
      </c>
      <c r="S10" s="20">
        <f>'5º EP '!J$33</f>
        <v>2.3855964341509703</v>
      </c>
      <c r="T10" s="2">
        <f>'6º EP A'!J$33</f>
        <v>3.2964121784210816</v>
      </c>
      <c r="U10" s="20">
        <f>IFERROR(AVERAGE(O10:T10:J$33),"")</f>
        <v>3.0067129946128506</v>
      </c>
    </row>
    <row r="11" spans="1:21" x14ac:dyDescent="0.2">
      <c r="A11" s="3">
        <v>4</v>
      </c>
      <c r="B11" s="2" t="s">
        <v>42</v>
      </c>
      <c r="C11" s="15">
        <v>5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4">
        <f t="shared" si="0"/>
        <v>3.2857142857142856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0">
        <f>'1º EP'!J$33</f>
        <v>3.5175394738899102</v>
      </c>
      <c r="P11" s="20">
        <f>'2º EP '!J$33</f>
        <v>3.4027658346163192</v>
      </c>
      <c r="Q11" s="20">
        <f>'3º EP '!J$33</f>
        <v>3.2338817161455298</v>
      </c>
      <c r="R11" s="20">
        <f>'4º EP '!J$33</f>
        <v>2.9729236093138742</v>
      </c>
      <c r="S11" s="20">
        <f>'5º EP '!J$33</f>
        <v>2.3855964341509703</v>
      </c>
      <c r="T11" s="2">
        <f>'6º EP A'!J$33</f>
        <v>3.2964121784210816</v>
      </c>
      <c r="U11" s="20">
        <f>IFERROR(AVERAGE(O11:T11:J$33),"")</f>
        <v>3.0064234258475704</v>
      </c>
    </row>
    <row r="12" spans="1:21" x14ac:dyDescent="0.2">
      <c r="A12" s="3">
        <v>5</v>
      </c>
      <c r="B12" s="2" t="s">
        <v>43</v>
      </c>
      <c r="C12" s="15">
        <v>3</v>
      </c>
      <c r="D12" s="15">
        <v>4</v>
      </c>
      <c r="E12" s="15">
        <v>5</v>
      </c>
      <c r="F12" s="15">
        <v>5</v>
      </c>
      <c r="G12" s="15">
        <v>3</v>
      </c>
      <c r="H12" s="15">
        <v>4</v>
      </c>
      <c r="I12" s="15">
        <v>3</v>
      </c>
      <c r="J12" s="14">
        <f t="shared" si="0"/>
        <v>3.8571428571428572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0">
        <f>'1º EP'!J$33</f>
        <v>3.5175394738899102</v>
      </c>
      <c r="P12" s="20">
        <f>'2º EP '!J$33</f>
        <v>3.4027658346163192</v>
      </c>
      <c r="Q12" s="20">
        <f>'3º EP '!J$33</f>
        <v>3.2338817161455298</v>
      </c>
      <c r="R12" s="20">
        <f>'4º EP '!J$33</f>
        <v>2.9729236093138742</v>
      </c>
      <c r="S12" s="20">
        <f>'5º EP '!J$33</f>
        <v>2.3855964341509703</v>
      </c>
      <c r="T12" s="2">
        <f>'6º EP A'!J$33</f>
        <v>3.2964121784210816</v>
      </c>
      <c r="U12" s="20">
        <f>IFERROR(AVERAGE(O12:T12:J$33),"")</f>
        <v>3.0067097500359652</v>
      </c>
    </row>
    <row r="13" spans="1:21" x14ac:dyDescent="0.2">
      <c r="A13" s="3">
        <v>6</v>
      </c>
      <c r="B13" s="2" t="s">
        <v>44</v>
      </c>
      <c r="C13" s="15">
        <v>3</v>
      </c>
      <c r="D13" s="15">
        <v>4</v>
      </c>
      <c r="E13" s="15">
        <v>4</v>
      </c>
      <c r="F13" s="15">
        <v>5</v>
      </c>
      <c r="G13" s="15">
        <v>3</v>
      </c>
      <c r="H13" s="15">
        <v>3</v>
      </c>
      <c r="I13" s="15">
        <v>3</v>
      </c>
      <c r="J13" s="14">
        <f t="shared" si="0"/>
        <v>3.5714285714285716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0">
        <f>'1º EP'!J$33</f>
        <v>3.5175394738899102</v>
      </c>
      <c r="P13" s="20">
        <f>'2º EP '!J$33</f>
        <v>3.4027658346163192</v>
      </c>
      <c r="Q13" s="20">
        <f>'3º EP '!J$33</f>
        <v>3.2338817161455298</v>
      </c>
      <c r="R13" s="20">
        <f>'4º EP '!J$33</f>
        <v>2.9729236093138742</v>
      </c>
      <c r="S13" s="20">
        <f>'5º EP '!J$33</f>
        <v>2.3855964341509703</v>
      </c>
      <c r="T13" s="2">
        <f>'6º EP A'!J$33</f>
        <v>3.2964121784210816</v>
      </c>
      <c r="U13" s="20">
        <f>IFERROR(AVERAGE(O13:T13:J$33),"")</f>
        <v>3.0044955014841661</v>
      </c>
    </row>
    <row r="14" spans="1:21" x14ac:dyDescent="0.2">
      <c r="A14" s="3">
        <v>7</v>
      </c>
      <c r="B14" s="2" t="s">
        <v>45</v>
      </c>
      <c r="C14" s="15">
        <v>5</v>
      </c>
      <c r="D14" s="15">
        <v>4</v>
      </c>
      <c r="E14" s="15">
        <v>3</v>
      </c>
      <c r="F14" s="15">
        <v>3</v>
      </c>
      <c r="G14" s="15">
        <v>2</v>
      </c>
      <c r="H14" s="15">
        <v>3</v>
      </c>
      <c r="I14" s="15">
        <v>3</v>
      </c>
      <c r="J14" s="14">
        <f t="shared" si="0"/>
        <v>3.2857142857142856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0">
        <f>'1º EP'!J$33</f>
        <v>3.5175394738899102</v>
      </c>
      <c r="P14" s="20">
        <f>'2º EP '!J$33</f>
        <v>3.4027658346163192</v>
      </c>
      <c r="Q14" s="20">
        <f>'3º EP '!J$33</f>
        <v>3.2338817161455298</v>
      </c>
      <c r="R14" s="20">
        <f>'4º EP '!J$33</f>
        <v>2.9729236093138742</v>
      </c>
      <c r="S14" s="20">
        <f>'5º EP '!J$33</f>
        <v>2.3855964341509703</v>
      </c>
      <c r="T14" s="2">
        <f>'6º EP A'!J$33</f>
        <v>3.2964121784210816</v>
      </c>
      <c r="U14" s="20">
        <f>IFERROR(AVERAGE(O14:T14:J$33),"")</f>
        <v>3.003383582316435</v>
      </c>
    </row>
    <row r="15" spans="1:21" x14ac:dyDescent="0.2">
      <c r="A15" s="3">
        <v>8</v>
      </c>
      <c r="B15" s="2" t="s">
        <v>46</v>
      </c>
      <c r="C15" s="15">
        <v>5</v>
      </c>
      <c r="D15" s="15">
        <v>3</v>
      </c>
      <c r="E15" s="15">
        <v>4</v>
      </c>
      <c r="F15" s="15">
        <v>3</v>
      </c>
      <c r="G15" s="15">
        <v>2</v>
      </c>
      <c r="H15" s="15">
        <v>3</v>
      </c>
      <c r="I15" s="15">
        <v>3</v>
      </c>
      <c r="J15" s="14">
        <f t="shared" si="0"/>
        <v>3.2857142857142856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0">
        <f>'1º EP'!J$33</f>
        <v>3.5175394738899102</v>
      </c>
      <c r="P15" s="20">
        <f>'2º EP '!J$33</f>
        <v>3.4027658346163192</v>
      </c>
      <c r="Q15" s="20">
        <f>'3º EP '!J$33</f>
        <v>3.2338817161455298</v>
      </c>
      <c r="R15" s="20">
        <f>'4º EP '!J$33</f>
        <v>2.9729236093138742</v>
      </c>
      <c r="S15" s="20">
        <f>'5º EP '!J$33</f>
        <v>2.3855964341509703</v>
      </c>
      <c r="T15" s="2">
        <f>'6º EP A'!J$33</f>
        <v>3.2964121784210816</v>
      </c>
      <c r="U15" s="20">
        <f>IFERROR(AVERAGE(O15:T15:J$33),"")</f>
        <v>3.0035523105213713</v>
      </c>
    </row>
    <row r="16" spans="1:21" x14ac:dyDescent="0.2">
      <c r="A16" s="3">
        <v>9</v>
      </c>
      <c r="B16" s="2" t="s">
        <v>47</v>
      </c>
      <c r="C16" s="15">
        <v>3</v>
      </c>
      <c r="D16" s="15">
        <v>3</v>
      </c>
      <c r="E16" s="15">
        <v>3</v>
      </c>
      <c r="F16" s="15">
        <v>3</v>
      </c>
      <c r="G16" s="15">
        <v>2</v>
      </c>
      <c r="H16" s="15">
        <v>3</v>
      </c>
      <c r="I16" s="15">
        <v>3</v>
      </c>
      <c r="J16" s="14">
        <f t="shared" si="0"/>
        <v>2.8571428571428572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0">
        <f>'1º EP'!J$33</f>
        <v>3.5175394738899102</v>
      </c>
      <c r="P16" s="20">
        <f>'2º EP '!J$33</f>
        <v>3.4027658346163192</v>
      </c>
      <c r="Q16" s="20">
        <f>'3º EP '!J$33</f>
        <v>3.2338817161455298</v>
      </c>
      <c r="R16" s="20">
        <f>'4º EP '!J$33</f>
        <v>2.9729236093138742</v>
      </c>
      <c r="S16" s="20">
        <f>'5º EP '!J$33</f>
        <v>2.3855964341509703</v>
      </c>
      <c r="T16" s="2">
        <f>'6º EP A'!J$33</f>
        <v>3.2964121784210816</v>
      </c>
      <c r="U16" s="20">
        <f>IFERROR(AVERAGE(O16:T16:J$33),"")</f>
        <v>3.0037402719931916</v>
      </c>
    </row>
    <row r="17" spans="1:21" x14ac:dyDescent="0.2">
      <c r="A17" s="3">
        <v>10</v>
      </c>
      <c r="B17" s="2" t="s">
        <v>48</v>
      </c>
      <c r="C17" s="15">
        <v>5</v>
      </c>
      <c r="D17" s="15">
        <v>4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4">
        <f t="shared" si="0"/>
        <v>3.4285714285714284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0">
        <f>'1º EP'!J$33</f>
        <v>3.5175394738899102</v>
      </c>
      <c r="P17" s="20">
        <f>'2º EP '!J$33</f>
        <v>3.4027658346163192</v>
      </c>
      <c r="Q17" s="20">
        <f>'3º EP '!J$33</f>
        <v>3.2338817161455298</v>
      </c>
      <c r="R17" s="20">
        <f>'4º EP '!J$33</f>
        <v>2.9729236093138742</v>
      </c>
      <c r="S17" s="20">
        <f>'5º EP '!J$33</f>
        <v>2.3855964341509703</v>
      </c>
      <c r="T17" s="2">
        <f>'6º EP A'!J$33</f>
        <v>3.2964121784210816</v>
      </c>
      <c r="U17" s="20">
        <f>IFERROR(AVERAGE(O17:T17:J$33),"")</f>
        <v>3.0063057421515582</v>
      </c>
    </row>
    <row r="18" spans="1:21" x14ac:dyDescent="0.2">
      <c r="A18" s="3">
        <v>11</v>
      </c>
      <c r="B18" s="2" t="s">
        <v>49</v>
      </c>
      <c r="C18" s="15">
        <v>3</v>
      </c>
      <c r="D18" s="15">
        <v>4</v>
      </c>
      <c r="E18" s="15">
        <v>3</v>
      </c>
      <c r="F18" s="15">
        <v>5</v>
      </c>
      <c r="G18" s="15">
        <v>3</v>
      </c>
      <c r="H18" s="15">
        <v>4</v>
      </c>
      <c r="I18" s="15">
        <v>3</v>
      </c>
      <c r="J18" s="14">
        <f t="shared" si="0"/>
        <v>3.5714285714285716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0">
        <f>'1º EP'!J$33</f>
        <v>3.5175394738899102</v>
      </c>
      <c r="P18" s="20">
        <f>'2º EP '!J$33</f>
        <v>3.4027658346163192</v>
      </c>
      <c r="Q18" s="20">
        <f>'3º EP '!J$33</f>
        <v>3.2338817161455298</v>
      </c>
      <c r="R18" s="20">
        <f>'4º EP '!J$33</f>
        <v>2.9729236093138742</v>
      </c>
      <c r="S18" s="20">
        <f>'5º EP '!J$33</f>
        <v>2.3855964341509703</v>
      </c>
      <c r="T18" s="2">
        <f>'6º EP A'!J$33</f>
        <v>3.2964121784210816</v>
      </c>
      <c r="U18" s="20">
        <f>IFERROR(AVERAGE(O18:T18:J$33),"")</f>
        <v>3.0058595852459224</v>
      </c>
    </row>
    <row r="19" spans="1:21" x14ac:dyDescent="0.2">
      <c r="A19" s="3">
        <v>12</v>
      </c>
      <c r="B19" s="2" t="s">
        <v>50</v>
      </c>
      <c r="C19" s="15">
        <v>3</v>
      </c>
      <c r="D19" s="15">
        <v>5</v>
      </c>
      <c r="E19" s="15">
        <v>3</v>
      </c>
      <c r="F19" s="15">
        <v>5</v>
      </c>
      <c r="G19" s="15">
        <v>3</v>
      </c>
      <c r="H19" s="15">
        <v>3</v>
      </c>
      <c r="I19" s="15">
        <v>3</v>
      </c>
      <c r="J19" s="14">
        <f t="shared" si="0"/>
        <v>3.5714285714285716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0">
        <f>'1º EP'!J$33</f>
        <v>3.5175394738899102</v>
      </c>
      <c r="P19" s="20">
        <f>'2º EP '!J$33</f>
        <v>3.4027658346163192</v>
      </c>
      <c r="Q19" s="20">
        <f>'3º EP '!J$33</f>
        <v>3.2338817161455298</v>
      </c>
      <c r="R19" s="20">
        <f>'4º EP '!J$33</f>
        <v>2.9729236093138742</v>
      </c>
      <c r="S19" s="20">
        <f>'5º EP '!J$33</f>
        <v>2.3855964341509703</v>
      </c>
      <c r="T19" s="2">
        <f>'6º EP A'!J$33</f>
        <v>3.2964121784210816</v>
      </c>
      <c r="U19" s="20">
        <f>IFERROR(AVERAGE(O19:T19:J$33),"")</f>
        <v>3.0044592246229049</v>
      </c>
    </row>
    <row r="20" spans="1:21" x14ac:dyDescent="0.2">
      <c r="A20" s="3">
        <v>13</v>
      </c>
      <c r="B20" s="2" t="s">
        <v>51</v>
      </c>
      <c r="C20" s="15">
        <v>3</v>
      </c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4">
        <f t="shared" si="0"/>
        <v>3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0">
        <f>'1º EP'!J$33</f>
        <v>3.5175394738899102</v>
      </c>
      <c r="P20" s="20">
        <f>'2º EP '!J$33</f>
        <v>3.4027658346163192</v>
      </c>
      <c r="Q20" s="20">
        <f>'3º EP '!J$33</f>
        <v>3.2338817161455298</v>
      </c>
      <c r="R20" s="20">
        <f>'4º EP '!J$33</f>
        <v>2.9729236093138742</v>
      </c>
      <c r="S20" s="20">
        <f>'5º EP '!J$33</f>
        <v>2.3855964341509703</v>
      </c>
      <c r="T20" s="2">
        <f>'6º EP A'!J$33</f>
        <v>3.2964121784210816</v>
      </c>
      <c r="U20" s="20">
        <f>IFERROR(AVERAGE(O20:T20:J$33),"")</f>
        <v>3.0028520993441399</v>
      </c>
    </row>
    <row r="21" spans="1:21" x14ac:dyDescent="0.2">
      <c r="A21" s="3">
        <v>14</v>
      </c>
      <c r="B21" s="2" t="s">
        <v>52</v>
      </c>
      <c r="C21" s="15">
        <v>3</v>
      </c>
      <c r="D21" s="15">
        <v>5</v>
      </c>
      <c r="E21" s="15">
        <v>4</v>
      </c>
      <c r="F21" s="15">
        <v>5</v>
      </c>
      <c r="G21" s="15">
        <v>3</v>
      </c>
      <c r="H21" s="15">
        <v>3</v>
      </c>
      <c r="I21" s="15">
        <v>3</v>
      </c>
      <c r="J21" s="14">
        <f t="shared" si="0"/>
        <v>3.7142857142857144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0">
        <f>'1º EP'!J$33</f>
        <v>3.5175394738899102</v>
      </c>
      <c r="P21" s="20">
        <f>'2º EP '!J$33</f>
        <v>3.4027658346163192</v>
      </c>
      <c r="Q21" s="20">
        <f>'3º EP '!J$33</f>
        <v>3.2338817161455298</v>
      </c>
      <c r="R21" s="20">
        <f>'4º EP '!J$33</f>
        <v>2.9729236093138742</v>
      </c>
      <c r="S21" s="20">
        <f>'5º EP '!J$33</f>
        <v>2.3855964341509703</v>
      </c>
      <c r="T21" s="2">
        <f>'6º EP A'!J$33</f>
        <v>3.2964121784210816</v>
      </c>
      <c r="U21" s="20">
        <f>IFERROR(AVERAGE(O21:T21:J$33),"")</f>
        <v>3.0051295524370838</v>
      </c>
    </row>
    <row r="22" spans="1:21" x14ac:dyDescent="0.2">
      <c r="A22" s="3">
        <v>15</v>
      </c>
      <c r="B22" s="2" t="s">
        <v>53</v>
      </c>
      <c r="C22" s="15">
        <v>3</v>
      </c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4">
        <f t="shared" si="0"/>
        <v>3</v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0">
        <f>'1º EP'!J$33</f>
        <v>3.5175394738899102</v>
      </c>
      <c r="P22" s="20">
        <f>'2º EP '!J$33</f>
        <v>3.4027658346163192</v>
      </c>
      <c r="Q22" s="20">
        <f>'3º EP '!J$33</f>
        <v>3.2338817161455298</v>
      </c>
      <c r="R22" s="20">
        <f>'4º EP '!J$33</f>
        <v>2.9729236093138742</v>
      </c>
      <c r="S22" s="20">
        <f>'5º EP '!J$33</f>
        <v>2.3855964341509703</v>
      </c>
      <c r="T22" s="2">
        <f>'6º EP A'!J$33</f>
        <v>3.2964121784210816</v>
      </c>
      <c r="U22" s="20">
        <f>IFERROR(AVERAGE(O22:T22:J$33),"")</f>
        <v>3.0021772280005714</v>
      </c>
    </row>
    <row r="23" spans="1:21" x14ac:dyDescent="0.2">
      <c r="A23" s="3">
        <v>16</v>
      </c>
      <c r="B23" s="2" t="s">
        <v>54</v>
      </c>
      <c r="C23" s="15">
        <v>3</v>
      </c>
      <c r="D23" s="15">
        <v>4</v>
      </c>
      <c r="E23" s="15">
        <v>3</v>
      </c>
      <c r="F23" s="15">
        <v>5</v>
      </c>
      <c r="G23" s="15">
        <v>2</v>
      </c>
      <c r="H23" s="15">
        <v>3</v>
      </c>
      <c r="I23" s="15">
        <v>3</v>
      </c>
      <c r="J23" s="14">
        <f t="shared" si="0"/>
        <v>3.2857142857142856</v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0">
        <f>'1º EP'!J$33</f>
        <v>3.5175394738899102</v>
      </c>
      <c r="P23" s="20">
        <f>'2º EP '!J$33</f>
        <v>3.4027658346163192</v>
      </c>
      <c r="Q23" s="20">
        <f>'3º EP '!J$33</f>
        <v>3.2338817161455298</v>
      </c>
      <c r="R23" s="20">
        <f>'4º EP '!J$33</f>
        <v>2.9729236093138742</v>
      </c>
      <c r="S23" s="20">
        <f>'5º EP '!J$33</f>
        <v>2.3855964341509703</v>
      </c>
      <c r="T23" s="2">
        <f>'6º EP A'!J$33</f>
        <v>3.2964121784210816</v>
      </c>
      <c r="U23" s="20">
        <f>IFERROR(AVERAGE(O23:T23:J$33),"")</f>
        <v>3.0048226154320106</v>
      </c>
    </row>
    <row r="24" spans="1:21" x14ac:dyDescent="0.2">
      <c r="A24" s="3">
        <v>17</v>
      </c>
      <c r="B24" s="2" t="s">
        <v>55</v>
      </c>
      <c r="C24" s="15">
        <v>5</v>
      </c>
      <c r="D24" s="15">
        <v>4</v>
      </c>
      <c r="E24" s="15">
        <v>4</v>
      </c>
      <c r="F24" s="15">
        <v>5</v>
      </c>
      <c r="G24" s="15">
        <v>5</v>
      </c>
      <c r="H24" s="15">
        <v>4</v>
      </c>
      <c r="I24" s="15">
        <v>3</v>
      </c>
      <c r="J24" s="14">
        <f t="shared" si="0"/>
        <v>4.2857142857142856</v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0">
        <f>'1º EP'!J$33</f>
        <v>3.5175394738899102</v>
      </c>
      <c r="P24" s="20">
        <f>'2º EP '!J$33</f>
        <v>3.4027658346163192</v>
      </c>
      <c r="Q24" s="20">
        <f>'3º EP '!J$33</f>
        <v>3.2338817161455298</v>
      </c>
      <c r="R24" s="20">
        <f>'4º EP '!J$33</f>
        <v>2.9729236093138742</v>
      </c>
      <c r="S24" s="20">
        <f>'5º EP '!J$33</f>
        <v>2.3855964341509703</v>
      </c>
      <c r="T24" s="2">
        <f>'6º EP A'!J$33</f>
        <v>3.2964121784210816</v>
      </c>
      <c r="U24" s="20">
        <f>IFERROR(AVERAGE(O24:T24:J$33),"")</f>
        <v>3.005301186080378</v>
      </c>
    </row>
    <row r="25" spans="1:21" x14ac:dyDescent="0.2">
      <c r="A25" s="3">
        <v>18</v>
      </c>
      <c r="B25" s="2" t="s">
        <v>56</v>
      </c>
      <c r="C25" s="15">
        <v>3</v>
      </c>
      <c r="D25" s="15">
        <v>3</v>
      </c>
      <c r="E25" s="15">
        <v>5</v>
      </c>
      <c r="F25" s="15">
        <v>5</v>
      </c>
      <c r="G25" s="15">
        <v>2</v>
      </c>
      <c r="H25" s="15">
        <v>3</v>
      </c>
      <c r="I25" s="15">
        <v>3</v>
      </c>
      <c r="J25" s="14">
        <f t="shared" si="0"/>
        <v>3.4285714285714284</v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0">
        <f>'1º EP'!J$33</f>
        <v>3.5175394738899102</v>
      </c>
      <c r="P25" s="20">
        <f>'2º EP '!J$33</f>
        <v>3.4027658346163192</v>
      </c>
      <c r="Q25" s="20">
        <f>'3º EP '!J$33</f>
        <v>3.2338817161455298</v>
      </c>
      <c r="R25" s="20">
        <f>'4º EP '!J$33</f>
        <v>2.9729236093138742</v>
      </c>
      <c r="S25" s="20">
        <f>'5º EP '!J$33</f>
        <v>2.3855964341509703</v>
      </c>
      <c r="T25" s="2">
        <f>'6º EP A'!J$33</f>
        <v>3.2964121784210816</v>
      </c>
      <c r="U25" s="20">
        <f>IFERROR(AVERAGE(O25:T25:J$33),"")</f>
        <v>2.9952534647528299</v>
      </c>
    </row>
    <row r="26" spans="1:21" x14ac:dyDescent="0.2">
      <c r="A26" s="3">
        <v>19</v>
      </c>
      <c r="B26" s="2" t="s">
        <v>57</v>
      </c>
      <c r="C26" s="15">
        <v>3</v>
      </c>
      <c r="D26" s="15">
        <v>4</v>
      </c>
      <c r="E26" s="15">
        <v>5</v>
      </c>
      <c r="F26" s="15">
        <v>5</v>
      </c>
      <c r="G26" s="15">
        <v>4</v>
      </c>
      <c r="H26" s="15">
        <v>3</v>
      </c>
      <c r="I26" s="15">
        <v>3</v>
      </c>
      <c r="J26" s="14">
        <f t="shared" si="0"/>
        <v>3.8571428571428572</v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0">
        <f>'1º EP'!J$33</f>
        <v>3.5175394738899102</v>
      </c>
      <c r="P26" s="20">
        <f>'2º EP '!J$33</f>
        <v>3.4027658346163192</v>
      </c>
      <c r="Q26" s="20">
        <f>'3º EP '!J$33</f>
        <v>3.2338817161455298</v>
      </c>
      <c r="R26" s="20">
        <f>'4º EP '!J$33</f>
        <v>2.9729236093138742</v>
      </c>
      <c r="S26" s="20">
        <f>'5º EP '!J$33</f>
        <v>2.3855964341509703</v>
      </c>
      <c r="T26" s="2">
        <f>'6º EP A'!J$33</f>
        <v>3.2964121784210816</v>
      </c>
      <c r="U26" s="20">
        <f>IFERROR(AVERAGE(O26:T26:J$33),"")</f>
        <v>2.9928695143642803</v>
      </c>
    </row>
    <row r="27" spans="1:21" x14ac:dyDescent="0.2">
      <c r="A27" s="3">
        <v>20</v>
      </c>
      <c r="B27" s="2" t="s">
        <v>58</v>
      </c>
      <c r="C27" s="15">
        <v>5</v>
      </c>
      <c r="D27" s="15">
        <v>2</v>
      </c>
      <c r="E27" s="15">
        <v>4</v>
      </c>
      <c r="F27" s="15">
        <v>5</v>
      </c>
      <c r="G27" s="15">
        <v>2</v>
      </c>
      <c r="H27" s="15">
        <v>3</v>
      </c>
      <c r="I27" s="15">
        <v>3</v>
      </c>
      <c r="J27" s="14">
        <f t="shared" si="0"/>
        <v>3.4285714285714284</v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0">
        <f>'1º EP'!J$33</f>
        <v>3.5175394738899102</v>
      </c>
      <c r="P27" s="20">
        <f>'2º EP '!J$33</f>
        <v>3.4027658346163192</v>
      </c>
      <c r="Q27" s="20">
        <f>'3º EP '!J$33</f>
        <v>3.2338817161455298</v>
      </c>
      <c r="R27" s="20">
        <f>'4º EP '!J$33</f>
        <v>2.9729236093138742</v>
      </c>
      <c r="S27" s="20">
        <f>'5º EP '!J$33</f>
        <v>2.3855964341509703</v>
      </c>
      <c r="T27" s="2">
        <f>'6º EP A'!J$33</f>
        <v>3.2964121784210816</v>
      </c>
      <c r="U27" s="20">
        <f>IFERROR(AVERAGE(O27:T27:J$33),"")</f>
        <v>2.9838047537379566</v>
      </c>
    </row>
    <row r="28" spans="1:21" x14ac:dyDescent="0.2">
      <c r="A28" s="3">
        <v>21</v>
      </c>
      <c r="B28" s="2" t="s">
        <v>59</v>
      </c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0">
        <f>'1º EP'!J$33</f>
        <v>3.5175394738899102</v>
      </c>
      <c r="P28" s="20">
        <f>'2º EP '!J$33</f>
        <v>3.4027658346163192</v>
      </c>
      <c r="Q28" s="20">
        <f>'3º EP '!J$33</f>
        <v>3.2338817161455298</v>
      </c>
      <c r="R28" s="20">
        <f>'4º EP '!J$33</f>
        <v>2.9729236093138742</v>
      </c>
      <c r="S28" s="20">
        <f>'5º EP '!J$33</f>
        <v>2.3855964341509703</v>
      </c>
      <c r="T28" s="2">
        <f>'6º EP A'!J$33</f>
        <v>3.2964121784210816</v>
      </c>
      <c r="U28" s="20">
        <f>IFERROR(AVERAGE(O28:T28:J$33),"")</f>
        <v>2.9784964963049494</v>
      </c>
    </row>
    <row r="29" spans="1:21" x14ac:dyDescent="0.2">
      <c r="A29" s="3">
        <v>22</v>
      </c>
      <c r="B29" s="2" t="s">
        <v>60</v>
      </c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0">
        <f>'1º EP'!J$33</f>
        <v>3.5175394738899102</v>
      </c>
      <c r="P29" s="20">
        <f>'2º EP '!J$33</f>
        <v>3.4027658346163192</v>
      </c>
      <c r="Q29" s="20">
        <f>'3º EP '!J$33</f>
        <v>3.2338817161455298</v>
      </c>
      <c r="R29" s="20">
        <f>'4º EP '!J$33</f>
        <v>2.9729236093138742</v>
      </c>
      <c r="S29" s="20">
        <f>'5º EP '!J$33</f>
        <v>2.3855964341509703</v>
      </c>
      <c r="T29" s="2">
        <f>'6º EP A'!J$33</f>
        <v>3.2964121784210816</v>
      </c>
      <c r="U29" s="20">
        <f>IFERROR(AVERAGE(O29:T29:J$33),"")</f>
        <v>2.9798274844831845</v>
      </c>
    </row>
    <row r="30" spans="1:21" x14ac:dyDescent="0.2">
      <c r="A30" s="3">
        <v>23</v>
      </c>
      <c r="B30" s="2" t="s">
        <v>61</v>
      </c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0">
        <f>'1º EP'!J$33</f>
        <v>3.5175394738899102</v>
      </c>
      <c r="P30" s="20">
        <f>'2º EP '!J$33</f>
        <v>3.4027658346163192</v>
      </c>
      <c r="Q30" s="20">
        <f>'3º EP '!J$33</f>
        <v>3.2338817161455298</v>
      </c>
      <c r="R30" s="20">
        <f>'4º EP '!J$33</f>
        <v>2.9729236093138742</v>
      </c>
      <c r="S30" s="20">
        <f>'5º EP '!J$33</f>
        <v>2.3855964341509703</v>
      </c>
      <c r="T30" s="2">
        <f>'6º EP A'!J$33</f>
        <v>3.2964121784210816</v>
      </c>
      <c r="U30" s="20">
        <f>IFERROR(AVERAGE(O30:T30:J$33),"")</f>
        <v>2.9818077351873873</v>
      </c>
    </row>
    <row r="31" spans="1:21" x14ac:dyDescent="0.2">
      <c r="A31" s="3">
        <v>24</v>
      </c>
      <c r="B31" s="2" t="s">
        <v>62</v>
      </c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0">
        <f>'1º EP'!J$33</f>
        <v>3.5175394738899102</v>
      </c>
      <c r="P31" s="20">
        <f>'2º EP '!J$33</f>
        <v>3.4027658346163192</v>
      </c>
      <c r="Q31" s="20">
        <f>'3º EP '!J$33</f>
        <v>3.2338817161455298</v>
      </c>
      <c r="R31" s="20">
        <f>'4º EP '!J$33</f>
        <v>2.9729236093138742</v>
      </c>
      <c r="S31" s="20">
        <f>'5º EP '!J$33</f>
        <v>2.3855964341509703</v>
      </c>
      <c r="T31" s="2">
        <f>'6º EP A'!J$33</f>
        <v>3.2964121784210816</v>
      </c>
      <c r="U31" s="20">
        <f>IFERROR(AVERAGE(O31:T31:J$33),"")</f>
        <v>2.9850655669910777</v>
      </c>
    </row>
    <row r="32" spans="1:21" x14ac:dyDescent="0.2">
      <c r="A32" s="3">
        <v>25</v>
      </c>
      <c r="B32" s="2" t="s">
        <v>63</v>
      </c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0">
        <f>'1º EP'!J$33</f>
        <v>3.5175394738899102</v>
      </c>
      <c r="P32" s="20">
        <f>'2º EP '!J$33</f>
        <v>3.4027658346163192</v>
      </c>
      <c r="Q32" s="20">
        <f>'3º EP '!J$33</f>
        <v>3.2338817161455298</v>
      </c>
      <c r="R32" s="20">
        <f>'4º EP '!J$33</f>
        <v>2.9729236093138742</v>
      </c>
      <c r="S32" s="20">
        <f>'5º EP '!J$33</f>
        <v>2.3855964341509703</v>
      </c>
      <c r="T32" s="2">
        <f>'6º EP A'!J$33</f>
        <v>3.2964121784210816</v>
      </c>
      <c r="U32" s="20">
        <f>IFERROR(AVERAGE(O32:T32:J$33),"")</f>
        <v>2.9914260957506631</v>
      </c>
    </row>
    <row r="33" spans="1:21" x14ac:dyDescent="0.2">
      <c r="A33" s="29" t="s">
        <v>8</v>
      </c>
      <c r="B33" s="29"/>
      <c r="C33" s="14">
        <f>IFERROR(GEOMEAN(C8:C32),"")</f>
        <v>3.587305117586379</v>
      </c>
      <c r="D33" s="14">
        <f t="shared" ref="D33:I33" si="1">IFERROR(GEOMEAN(D8:D32),"")</f>
        <v>3.6649104934180015</v>
      </c>
      <c r="E33" s="14">
        <f t="shared" si="1"/>
        <v>3.5308574812019784</v>
      </c>
      <c r="F33" s="14">
        <f t="shared" si="1"/>
        <v>4.0759655480296137</v>
      </c>
      <c r="G33" s="14">
        <f t="shared" si="1"/>
        <v>2.7091227815383014</v>
      </c>
      <c r="H33" s="14">
        <f t="shared" si="1"/>
        <v>3.1322907301405083</v>
      </c>
      <c r="I33" s="14">
        <f t="shared" si="1"/>
        <v>3</v>
      </c>
      <c r="J33" s="14">
        <f t="shared" si="0"/>
        <v>3.385778878844969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0">
        <f>'1º EP'!J$33</f>
        <v>3.5175394738899102</v>
      </c>
      <c r="P33" s="20">
        <f>'2º EP '!J$33</f>
        <v>3.4027658346163192</v>
      </c>
      <c r="Q33" s="20">
        <f>'3º EP '!J$33</f>
        <v>3.2338817161455298</v>
      </c>
      <c r="R33" s="20">
        <f>'4º EP '!J$33</f>
        <v>2.9729236093138742</v>
      </c>
      <c r="S33" s="20">
        <f>'5º EP '!J$33</f>
        <v>2.3855964341509703</v>
      </c>
      <c r="T33" s="2">
        <f>'6º EP A'!J$33</f>
        <v>3.2964121784210816</v>
      </c>
      <c r="U33" s="20">
        <f>IFERROR(AVERAGE(O33:T33:J$33),"")</f>
        <v>3.0093512222549492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 macro="[0]!sextob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Button 4">
              <controlPr defaultSize="0" print="0" autoFill="0" autoPict="0" macro="[0]!sextob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Button 5">
              <controlPr defaultSize="0" print="0" autoFill="0" autoPict="0" macro="[0]!sextob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Button 6">
              <controlPr defaultSize="0" print="0" autoFill="0" autoPict="0" macro="[0]!sextob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Button 7">
              <controlPr defaultSize="0" print="0" autoFill="0" autoPict="0" macro="[0]!sextob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Button 8">
              <controlPr defaultSize="0" print="0" autoFill="0" autoPict="0" macro="[0]!sextob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Button 9">
              <controlPr defaultSize="0" print="0" autoFill="0" autoPict="0" macro="[0]!sextob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Button 10">
              <controlPr defaultSize="0" print="0" autoFill="0" autoPict="0" macro="[0]!sextob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Button 11">
              <controlPr defaultSize="0" print="0" autoFill="0" autoPict="0" macro="[0]!sextob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Button 12">
              <controlPr defaultSize="0" print="0" autoFill="0" autoPict="0" macro="[0]!sextob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Button 13">
              <controlPr defaultSize="0" print="0" autoFill="0" autoPict="0" macro="[0]!sextob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Button 14">
              <controlPr defaultSize="0" print="0" autoFill="0" autoPict="0" macro="[0]!sextob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Button 15">
              <controlPr defaultSize="0" print="0" autoFill="0" autoPict="0" macro="[0]!sextob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Button 16">
              <controlPr defaultSize="0" print="0" autoFill="0" autoPict="0" macro="[0]!sextob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Button 17">
              <controlPr defaultSize="0" print="0" autoFill="0" autoPict="0" macro="[0]!sextob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Button 18">
              <controlPr defaultSize="0" print="0" autoFill="0" autoPict="0" macro="[0]!sextob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Button 19">
              <controlPr defaultSize="0" print="0" autoFill="0" autoPict="0" macro="[0]!sextob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Button 20">
              <controlPr defaultSize="0" print="0" autoFill="0" autoPict="0" macro="[0]!sextob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Button 21">
              <controlPr defaultSize="0" print="0" autoFill="0" autoPict="0" macro="[0]!sextob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Button 22">
              <controlPr defaultSize="0" print="0" autoFill="0" autoPict="0" macro="[0]!sextob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Button 23">
              <controlPr defaultSize="0" print="0" autoFill="0" autoPict="0" macro="[0]!sextob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Button 24">
              <controlPr defaultSize="0" print="0" autoFill="0" autoPict="0" macro="[0]!sextob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Button 25">
              <controlPr defaultSize="0" print="0" autoFill="0" autoPict="0" macro="[0]!sextob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Button 26">
              <controlPr defaultSize="0" print="0" autoFill="0" autoPict="0" macro="[0]!sextob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Button 27">
              <controlPr defaultSize="0" print="0" autoFill="0" autoPict="0" macro="[0]!sextob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"/>
  <sheetViews>
    <sheetView workbookViewId="0">
      <selection activeCell="B2" sqref="B2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5.83203125" bestFit="1" customWidth="1"/>
    <col min="4" max="5" width="4.83203125" bestFit="1" customWidth="1"/>
    <col min="6" max="6" width="4.83203125" customWidth="1"/>
    <col min="7" max="7" width="4.83203125" bestFit="1" customWidth="1"/>
    <col min="8" max="9" width="7" customWidth="1"/>
    <col min="10" max="10" width="6.5" bestFit="1" customWidth="1"/>
    <col min="11" max="11" width="3.83203125" style="18" bestFit="1" customWidth="1"/>
    <col min="12" max="12" width="3.83203125" bestFit="1" customWidth="1"/>
    <col min="13" max="13" width="5.83203125" bestFit="1" customWidth="1"/>
    <col min="14" max="18" width="3.1640625" bestFit="1" customWidth="1"/>
    <col min="19" max="20" width="4.5" bestFit="1" customWidth="1"/>
    <col min="21" max="21" width="8" bestFit="1" customWidth="1"/>
  </cols>
  <sheetData>
    <row r="1" spans="1:21" x14ac:dyDescent="0.2">
      <c r="K1"/>
      <c r="M1" s="18"/>
    </row>
    <row r="2" spans="1:21" x14ac:dyDescent="0.2">
      <c r="B2" s="17"/>
      <c r="K2"/>
      <c r="M2" s="18"/>
      <c r="R2" s="31" t="s">
        <v>9</v>
      </c>
      <c r="S2" s="31"/>
    </row>
    <row r="3" spans="1:21" x14ac:dyDescent="0.2">
      <c r="K3"/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10.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35" t="s">
        <v>7</v>
      </c>
      <c r="K6" s="32" t="s">
        <v>22</v>
      </c>
      <c r="L6" s="33"/>
      <c r="M6" s="33"/>
      <c r="N6" s="34" t="s">
        <v>21</v>
      </c>
      <c r="O6" s="34"/>
      <c r="P6" s="34"/>
      <c r="Q6" s="34"/>
      <c r="R6" s="34"/>
      <c r="S6" s="34"/>
      <c r="T6" s="34"/>
      <c r="U6" s="34"/>
    </row>
    <row r="7" spans="1:21" ht="31.5" customHeight="1" x14ac:dyDescent="0.2">
      <c r="A7" s="12" t="s">
        <v>6</v>
      </c>
      <c r="B7" s="8" t="s">
        <v>5</v>
      </c>
      <c r="C7" s="7" t="s">
        <v>2</v>
      </c>
      <c r="D7" s="7" t="s">
        <v>3</v>
      </c>
      <c r="E7" s="7" t="s">
        <v>3</v>
      </c>
      <c r="F7" s="7" t="s">
        <v>3</v>
      </c>
      <c r="G7" s="7" t="s">
        <v>3</v>
      </c>
      <c r="H7" s="7" t="s">
        <v>4</v>
      </c>
      <c r="I7" s="7" t="s">
        <v>4</v>
      </c>
      <c r="J7" s="36"/>
      <c r="K7" s="21" t="s">
        <v>30</v>
      </c>
      <c r="L7" s="21" t="s">
        <v>31</v>
      </c>
      <c r="M7" s="19" t="s">
        <v>23</v>
      </c>
      <c r="N7" s="16" t="s">
        <v>24</v>
      </c>
      <c r="O7" s="16" t="s">
        <v>25</v>
      </c>
      <c r="P7" s="16" t="s">
        <v>26</v>
      </c>
      <c r="Q7" s="16" t="s">
        <v>27</v>
      </c>
      <c r="R7" s="16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/>
      <c r="C8" s="15">
        <v>4</v>
      </c>
      <c r="D8" s="15">
        <v>3</v>
      </c>
      <c r="E8" s="15">
        <v>5</v>
      </c>
      <c r="F8" s="15">
        <v>3</v>
      </c>
      <c r="G8" s="15">
        <v>3</v>
      </c>
      <c r="H8" s="15">
        <v>4</v>
      </c>
      <c r="I8" s="15">
        <v>4</v>
      </c>
      <c r="J8" s="14">
        <f>IFERROR(AVERAGE(C8:I8),"")</f>
        <v>3.7142857142857144</v>
      </c>
      <c r="K8" s="20">
        <f>'INFANTIL 3años'!J$33</f>
        <v>1.7497865179746093</v>
      </c>
      <c r="L8" s="2">
        <f>'INFANTIL 5 años'!J$33</f>
        <v>2.9958739037974764</v>
      </c>
      <c r="M8" s="20">
        <f>IFERROR(AVERAGE(K8:L8:J$33),"")</f>
        <v>2.5450992780727848</v>
      </c>
      <c r="N8" s="2">
        <f>'1º EP'!J$33</f>
        <v>3.5175394738899102</v>
      </c>
      <c r="O8" s="2">
        <f>'2º EP '!J$33</f>
        <v>3.4027658346163192</v>
      </c>
      <c r="P8" s="2">
        <f>'3º EP '!J$33</f>
        <v>3.2338817161455298</v>
      </c>
      <c r="Q8" s="2">
        <f>'4º EP '!J$33</f>
        <v>2.9729236093138742</v>
      </c>
      <c r="R8" s="2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IFERROR(AVERAGE(N8:T8),"")</f>
        <v>3.1706997321975221</v>
      </c>
    </row>
    <row r="9" spans="1:21" x14ac:dyDescent="0.2">
      <c r="A9" s="3">
        <v>2</v>
      </c>
      <c r="B9" s="2"/>
      <c r="C9" s="15">
        <v>4</v>
      </c>
      <c r="D9" s="15">
        <v>4</v>
      </c>
      <c r="E9" s="15">
        <v>5</v>
      </c>
      <c r="F9" s="15">
        <v>3</v>
      </c>
      <c r="G9" s="15">
        <v>3</v>
      </c>
      <c r="H9" s="15">
        <v>4</v>
      </c>
      <c r="I9" s="15">
        <v>3</v>
      </c>
      <c r="J9" s="14">
        <f t="shared" ref="J9:J33" si="0">IFERROR(AVERAGE(C9:I9),"")</f>
        <v>3.7142857142857144</v>
      </c>
      <c r="K9" s="20">
        <f>'INFANTIL 3años'!J$33</f>
        <v>1.7497865179746093</v>
      </c>
      <c r="L9" s="2">
        <f>'INFANTIL 5 años'!J$33</f>
        <v>2.9958739037974764</v>
      </c>
      <c r="M9" s="20">
        <f>IFERROR(AVERAGE(K9:L9:J$33),"")</f>
        <v>2.5308812039031392</v>
      </c>
      <c r="N9" s="2">
        <f>'1º EP'!J$33</f>
        <v>3.5175394738899102</v>
      </c>
      <c r="O9" s="2">
        <f>'2º EP '!J$33</f>
        <v>3.4027658346163192</v>
      </c>
      <c r="P9" s="2">
        <f>'3º EP '!J$33</f>
        <v>3.2338817161455298</v>
      </c>
      <c r="Q9" s="2">
        <f>'4º EP '!J$33</f>
        <v>2.9729236093138742</v>
      </c>
      <c r="R9" s="2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 t="shared" ref="U9:U33" si="1">IFERROR(AVERAGE(N9:T9),"")</f>
        <v>3.1706997321975221</v>
      </c>
    </row>
    <row r="10" spans="1:21" x14ac:dyDescent="0.2">
      <c r="A10" s="3">
        <v>3</v>
      </c>
      <c r="B10" s="2"/>
      <c r="C10" s="15"/>
      <c r="D10" s="15"/>
      <c r="E10" s="15"/>
      <c r="F10" s="15"/>
      <c r="G10" s="15"/>
      <c r="H10" s="15"/>
      <c r="I10" s="15"/>
      <c r="J10" s="14" t="str">
        <f t="shared" si="0"/>
        <v/>
      </c>
      <c r="K10" s="20">
        <f>'INFANTIL 3años'!J$33</f>
        <v>1.7497865179746093</v>
      </c>
      <c r="L10" s="2">
        <f>'INFANTIL 5 años'!J$33</f>
        <v>2.9958739037974764</v>
      </c>
      <c r="M10" s="20">
        <f>IFERROR(AVERAGE(K10:L10:J$33),"")</f>
        <v>2.5151120670968057</v>
      </c>
      <c r="N10" s="2">
        <f>'1º EP'!J$33</f>
        <v>3.5175394738899102</v>
      </c>
      <c r="O10" s="2">
        <f>'2º EP '!J$33</f>
        <v>3.4027658346163192</v>
      </c>
      <c r="P10" s="2">
        <f>'3º EP '!J$33</f>
        <v>3.2338817161455298</v>
      </c>
      <c r="Q10" s="2">
        <f>'4º EP '!J$33</f>
        <v>2.9729236093138742</v>
      </c>
      <c r="R10" s="2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 t="shared" si="1"/>
        <v>3.1706997321975221</v>
      </c>
    </row>
    <row r="11" spans="1:21" x14ac:dyDescent="0.2">
      <c r="A11" s="3">
        <v>4</v>
      </c>
      <c r="B11" s="2"/>
      <c r="C11" s="15">
        <v>4</v>
      </c>
      <c r="D11" s="15">
        <v>3</v>
      </c>
      <c r="E11" s="15">
        <v>5</v>
      </c>
      <c r="F11" s="15">
        <v>3</v>
      </c>
      <c r="G11" s="15">
        <v>3</v>
      </c>
      <c r="H11" s="15">
        <v>4</v>
      </c>
      <c r="I11" s="15">
        <v>4</v>
      </c>
      <c r="J11" s="14">
        <f t="shared" si="0"/>
        <v>3.7142857142857144</v>
      </c>
      <c r="K11" s="20">
        <f>'INFANTIL 3años'!J$33</f>
        <v>1.7497865179746093</v>
      </c>
      <c r="L11" s="2">
        <f>'INFANTIL 5 años'!J$33</f>
        <v>2.9958739037974764</v>
      </c>
      <c r="M11" s="20">
        <f>IFERROR(AVERAGE(K11:L11:J$33),"")</f>
        <v>2.5204811937462681</v>
      </c>
      <c r="N11" s="2">
        <f>'1º EP'!J$33</f>
        <v>3.5175394738899102</v>
      </c>
      <c r="O11" s="2">
        <f>'2º EP '!J$33</f>
        <v>3.4027658346163192</v>
      </c>
      <c r="P11" s="2">
        <f>'3º EP '!J$33</f>
        <v>3.2338817161455298</v>
      </c>
      <c r="Q11" s="2">
        <f>'4º EP '!J$33</f>
        <v>2.9729236093138742</v>
      </c>
      <c r="R11" s="2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 t="shared" si="1"/>
        <v>3.1706997321975221</v>
      </c>
    </row>
    <row r="12" spans="1:21" x14ac:dyDescent="0.2">
      <c r="A12" s="3">
        <v>5</v>
      </c>
      <c r="B12" s="2"/>
      <c r="C12" s="15">
        <v>4</v>
      </c>
      <c r="D12" s="15">
        <v>5</v>
      </c>
      <c r="E12" s="15">
        <v>3</v>
      </c>
      <c r="F12" s="15">
        <v>3</v>
      </c>
      <c r="G12" s="15">
        <v>3</v>
      </c>
      <c r="H12" s="15">
        <v>2</v>
      </c>
      <c r="I12" s="15">
        <v>4</v>
      </c>
      <c r="J12" s="14">
        <f t="shared" si="0"/>
        <v>3.4285714285714284</v>
      </c>
      <c r="K12" s="20">
        <f>'INFANTIL 3años'!J$33</f>
        <v>1.7497865179746093</v>
      </c>
      <c r="L12" s="2">
        <f>'INFANTIL 5 años'!J$33</f>
        <v>2.9958739037974764</v>
      </c>
      <c r="M12" s="20">
        <f>IFERROR(AVERAGE(K12:L12:J$33),"")</f>
        <v>2.5025111426498885</v>
      </c>
      <c r="N12" s="2">
        <f>'1º EP'!J$33</f>
        <v>3.5175394738899102</v>
      </c>
      <c r="O12" s="2">
        <f>'2º EP '!J$33</f>
        <v>3.4027658346163192</v>
      </c>
      <c r="P12" s="2">
        <f>'3º EP '!J$33</f>
        <v>3.2338817161455298</v>
      </c>
      <c r="Q12" s="2">
        <f>'4º EP '!J$33</f>
        <v>2.9729236093138742</v>
      </c>
      <c r="R12" s="2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 t="shared" si="1"/>
        <v>3.1706997321975221</v>
      </c>
    </row>
    <row r="13" spans="1:21" x14ac:dyDescent="0.2">
      <c r="A13" s="3">
        <v>6</v>
      </c>
      <c r="B13" s="2"/>
      <c r="C13" s="15">
        <v>2</v>
      </c>
      <c r="D13" s="15">
        <v>3</v>
      </c>
      <c r="E13" s="15">
        <v>1</v>
      </c>
      <c r="F13" s="15">
        <v>3</v>
      </c>
      <c r="G13" s="15">
        <v>3</v>
      </c>
      <c r="H13" s="15">
        <v>4</v>
      </c>
      <c r="I13" s="15">
        <v>4</v>
      </c>
      <c r="J13" s="14">
        <f t="shared" si="0"/>
        <v>2.8571428571428572</v>
      </c>
      <c r="K13" s="20">
        <f>'INFANTIL 3años'!J$33</f>
        <v>1.7497865179746093</v>
      </c>
      <c r="L13" s="2">
        <f>'INFANTIL 5 años'!J$33</f>
        <v>2.9958739037974764</v>
      </c>
      <c r="M13" s="20">
        <f>IFERROR(AVERAGE(K13:L13:J$33),"")</f>
        <v>2.4883260698329988</v>
      </c>
      <c r="N13" s="2">
        <f>'1º EP'!J$33</f>
        <v>3.5175394738899102</v>
      </c>
      <c r="O13" s="2">
        <f>'2º EP '!J$33</f>
        <v>3.4027658346163192</v>
      </c>
      <c r="P13" s="2">
        <f>'3º EP '!J$33</f>
        <v>3.2338817161455298</v>
      </c>
      <c r="Q13" s="2">
        <f>'4º EP '!J$33</f>
        <v>2.9729236093138742</v>
      </c>
      <c r="R13" s="2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 t="shared" si="1"/>
        <v>3.1706997321975221</v>
      </c>
    </row>
    <row r="14" spans="1:21" x14ac:dyDescent="0.2">
      <c r="A14" s="3">
        <v>7</v>
      </c>
      <c r="B14" s="2"/>
      <c r="C14" s="15">
        <v>4</v>
      </c>
      <c r="D14" s="15">
        <v>4</v>
      </c>
      <c r="E14" s="15">
        <v>4</v>
      </c>
      <c r="F14" s="15">
        <v>3</v>
      </c>
      <c r="G14" s="15">
        <v>3</v>
      </c>
      <c r="H14" s="15">
        <v>3</v>
      </c>
      <c r="I14" s="15">
        <v>3</v>
      </c>
      <c r="J14" s="14">
        <f t="shared" si="0"/>
        <v>3.4285714285714284</v>
      </c>
      <c r="K14" s="20">
        <f>'INFANTIL 3años'!J$33</f>
        <v>1.7497865179746093</v>
      </c>
      <c r="L14" s="2">
        <f>'INFANTIL 5 años'!J$33</f>
        <v>2.9958739037974764</v>
      </c>
      <c r="M14" s="20">
        <f>IFERROR(AVERAGE(K14:L14:J$33),"")</f>
        <v>2.4851936818917273</v>
      </c>
      <c r="N14" s="2">
        <f>'1º EP'!J$33</f>
        <v>3.5175394738899102</v>
      </c>
      <c r="O14" s="2">
        <f>'2º EP '!J$33</f>
        <v>3.4027658346163192</v>
      </c>
      <c r="P14" s="2">
        <f>'3º EP '!J$33</f>
        <v>3.2338817161455298</v>
      </c>
      <c r="Q14" s="2">
        <f>'4º EP '!J$33</f>
        <v>2.9729236093138742</v>
      </c>
      <c r="R14" s="2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 t="shared" si="1"/>
        <v>3.1706997321975221</v>
      </c>
    </row>
    <row r="15" spans="1:21" x14ac:dyDescent="0.2">
      <c r="A15" s="3">
        <v>8</v>
      </c>
      <c r="B15" s="2"/>
      <c r="C15" s="15"/>
      <c r="D15" s="15"/>
      <c r="E15" s="15"/>
      <c r="F15" s="15"/>
      <c r="G15" s="15"/>
      <c r="H15" s="15"/>
      <c r="I15" s="15"/>
      <c r="J15" s="14" t="str">
        <f t="shared" si="0"/>
        <v/>
      </c>
      <c r="K15" s="20">
        <f>'INFANTIL 3años'!J$33</f>
        <v>1.7497865179746093</v>
      </c>
      <c r="L15" s="2">
        <f>'INFANTIL 5 años'!J$33</f>
        <v>2.9958739037974764</v>
      </c>
      <c r="M15" s="20">
        <f>IFERROR(AVERAGE(K15:L15:J$33),"")</f>
        <v>2.4676656134851824</v>
      </c>
      <c r="N15" s="2">
        <f>'1º EP'!J$33</f>
        <v>3.5175394738899102</v>
      </c>
      <c r="O15" s="2">
        <f>'2º EP '!J$33</f>
        <v>3.4027658346163192</v>
      </c>
      <c r="P15" s="2">
        <f>'3º EP '!J$33</f>
        <v>3.2338817161455298</v>
      </c>
      <c r="Q15" s="2">
        <f>'4º EP '!J$33</f>
        <v>2.9729236093138742</v>
      </c>
      <c r="R15" s="2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 t="shared" si="1"/>
        <v>3.1706997321975221</v>
      </c>
    </row>
    <row r="16" spans="1:21" x14ac:dyDescent="0.2">
      <c r="A16" s="3">
        <v>9</v>
      </c>
      <c r="B16" s="2"/>
      <c r="C16" s="15"/>
      <c r="D16" s="15"/>
      <c r="E16" s="15"/>
      <c r="F16" s="15"/>
      <c r="G16" s="15"/>
      <c r="H16" s="15"/>
      <c r="I16" s="15"/>
      <c r="J16" s="14" t="str">
        <f t="shared" si="0"/>
        <v/>
      </c>
      <c r="K16" s="20">
        <f>'INFANTIL 3años'!J$33</f>
        <v>1.7497865179746093</v>
      </c>
      <c r="L16" s="2">
        <f>'INFANTIL 5 años'!J$33</f>
        <v>2.9958739037974764</v>
      </c>
      <c r="M16" s="20">
        <f>IFERROR(AVERAGE(K16:L16:J$33),"")</f>
        <v>2.4725289674646254</v>
      </c>
      <c r="N16" s="2">
        <f>'1º EP'!J$33</f>
        <v>3.5175394738899102</v>
      </c>
      <c r="O16" s="2">
        <f>'2º EP '!J$33</f>
        <v>3.4027658346163192</v>
      </c>
      <c r="P16" s="2">
        <f>'3º EP '!J$33</f>
        <v>3.2338817161455298</v>
      </c>
      <c r="Q16" s="2">
        <f>'4º EP '!J$33</f>
        <v>2.9729236093138742</v>
      </c>
      <c r="R16" s="2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 t="shared" si="1"/>
        <v>3.1706997321975221</v>
      </c>
    </row>
    <row r="17" spans="1:21" x14ac:dyDescent="0.2">
      <c r="A17" s="3">
        <v>10</v>
      </c>
      <c r="B17" s="2"/>
      <c r="C17" s="15">
        <v>3</v>
      </c>
      <c r="D17" s="15">
        <v>5</v>
      </c>
      <c r="E17" s="15">
        <v>5</v>
      </c>
      <c r="F17" s="15">
        <v>3</v>
      </c>
      <c r="G17" s="15">
        <v>5</v>
      </c>
      <c r="H17" s="15">
        <v>2</v>
      </c>
      <c r="I17" s="15">
        <v>4</v>
      </c>
      <c r="J17" s="14">
        <f t="shared" si="0"/>
        <v>3.8571428571428572</v>
      </c>
      <c r="K17" s="20">
        <f>'INFANTIL 3años'!J$33</f>
        <v>1.7497865179746093</v>
      </c>
      <c r="L17" s="2">
        <f>'INFANTIL 5 años'!J$33</f>
        <v>2.9958739037974764</v>
      </c>
      <c r="M17" s="20">
        <f>IFERROR(AVERAGE(K17:L17:J$33),"")</f>
        <v>2.4779180894418462</v>
      </c>
      <c r="N17" s="2">
        <f>'1º EP'!J$33</f>
        <v>3.5175394738899102</v>
      </c>
      <c r="O17" s="2">
        <f>'2º EP '!J$33</f>
        <v>3.4027658346163192</v>
      </c>
      <c r="P17" s="2">
        <f>'3º EP '!J$33</f>
        <v>3.2338817161455298</v>
      </c>
      <c r="Q17" s="2">
        <f>'4º EP '!J$33</f>
        <v>2.9729236093138742</v>
      </c>
      <c r="R17" s="2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 t="shared" si="1"/>
        <v>3.1706997321975221</v>
      </c>
    </row>
    <row r="18" spans="1:21" x14ac:dyDescent="0.2">
      <c r="A18" s="3">
        <v>11</v>
      </c>
      <c r="B18" s="2"/>
      <c r="C18" s="15">
        <v>5</v>
      </c>
      <c r="D18" s="15">
        <v>4</v>
      </c>
      <c r="E18" s="15">
        <v>5</v>
      </c>
      <c r="F18" s="15">
        <v>3</v>
      </c>
      <c r="G18" s="15">
        <v>4</v>
      </c>
      <c r="H18" s="15">
        <v>2</v>
      </c>
      <c r="I18" s="15">
        <v>3</v>
      </c>
      <c r="J18" s="14">
        <f t="shared" si="0"/>
        <v>3.7142857142857144</v>
      </c>
      <c r="K18" s="20">
        <f>'INFANTIL 3años'!J$33</f>
        <v>1.7497865179746093</v>
      </c>
      <c r="L18" s="2">
        <f>'INFANTIL 5 años'!J$33</f>
        <v>2.9958739037974764</v>
      </c>
      <c r="M18" s="20">
        <f>IFERROR(AVERAGE(K18:L18:J$33),"")</f>
        <v>2.4435342950127454</v>
      </c>
      <c r="N18" s="2">
        <f>'1º EP'!J$33</f>
        <v>3.5175394738899102</v>
      </c>
      <c r="O18" s="2">
        <f>'2º EP '!J$33</f>
        <v>3.4027658346163192</v>
      </c>
      <c r="P18" s="2">
        <f>'3º EP '!J$33</f>
        <v>3.2338817161455298</v>
      </c>
      <c r="Q18" s="2">
        <f>'4º EP '!J$33</f>
        <v>2.9729236093138742</v>
      </c>
      <c r="R18" s="2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 t="shared" si="1"/>
        <v>3.1706997321975221</v>
      </c>
    </row>
    <row r="19" spans="1:21" x14ac:dyDescent="0.2">
      <c r="A19" s="3">
        <v>12</v>
      </c>
      <c r="B19" s="2"/>
      <c r="C19" s="15"/>
      <c r="D19" s="15"/>
      <c r="E19" s="15"/>
      <c r="F19" s="15"/>
      <c r="G19" s="15"/>
      <c r="H19" s="15"/>
      <c r="I19" s="15"/>
      <c r="J19" s="14" t="str">
        <f t="shared" si="0"/>
        <v/>
      </c>
      <c r="K19" s="20">
        <f>'INFANTIL 3años'!J$33</f>
        <v>1.7497865179746093</v>
      </c>
      <c r="L19" s="2">
        <f>'INFANTIL 5 años'!J$33</f>
        <v>2.9958739037974764</v>
      </c>
      <c r="M19" s="20">
        <f>IFERROR(AVERAGE(K19:L19:J$33),"")</f>
        <v>2.4071038675605019</v>
      </c>
      <c r="N19" s="2">
        <f>'1º EP'!J$33</f>
        <v>3.5175394738899102</v>
      </c>
      <c r="O19" s="2">
        <f>'2º EP '!J$33</f>
        <v>3.4027658346163192</v>
      </c>
      <c r="P19" s="2">
        <f>'3º EP '!J$33</f>
        <v>3.2338817161455298</v>
      </c>
      <c r="Q19" s="2">
        <f>'4º EP '!J$33</f>
        <v>2.9729236093138742</v>
      </c>
      <c r="R19" s="2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 t="shared" si="1"/>
        <v>3.1706997321975221</v>
      </c>
    </row>
    <row r="20" spans="1:21" x14ac:dyDescent="0.2">
      <c r="A20" s="3">
        <v>13</v>
      </c>
      <c r="B20" s="2"/>
      <c r="C20" s="15"/>
      <c r="D20" s="15"/>
      <c r="E20" s="15"/>
      <c r="F20" s="15"/>
      <c r="G20" s="15"/>
      <c r="H20" s="15"/>
      <c r="I20" s="15"/>
      <c r="J20" s="14" t="str">
        <f t="shared" si="0"/>
        <v/>
      </c>
      <c r="K20" s="20">
        <f>'INFANTIL 3años'!J$33</f>
        <v>1.7497865179746093</v>
      </c>
      <c r="L20" s="2">
        <f>'INFANTIL 5 años'!J$33</f>
        <v>2.9958739037974764</v>
      </c>
      <c r="M20" s="20">
        <f>IFERROR(AVERAGE(K20:L20:J$33),"")</f>
        <v>2.4094675680208089</v>
      </c>
      <c r="N20" s="2">
        <f>'1º EP'!J$33</f>
        <v>3.5175394738899102</v>
      </c>
      <c r="O20" s="2">
        <f>'2º EP '!J$33</f>
        <v>3.4027658346163192</v>
      </c>
      <c r="P20" s="2">
        <f>'3º EP '!J$33</f>
        <v>3.2338817161455298</v>
      </c>
      <c r="Q20" s="2">
        <f>'4º EP '!J$33</f>
        <v>2.9729236093138742</v>
      </c>
      <c r="R20" s="2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 t="shared" si="1"/>
        <v>3.1706997321975221</v>
      </c>
    </row>
    <row r="21" spans="1:21" x14ac:dyDescent="0.2">
      <c r="A21" s="3">
        <v>14</v>
      </c>
      <c r="B21" s="2"/>
      <c r="C21" s="15"/>
      <c r="D21" s="15"/>
      <c r="E21" s="15"/>
      <c r="F21" s="15"/>
      <c r="G21" s="15"/>
      <c r="H21" s="15"/>
      <c r="I21" s="15"/>
      <c r="J21" s="14" t="str">
        <f t="shared" si="0"/>
        <v/>
      </c>
      <c r="K21" s="20">
        <f>'INFANTIL 3años'!J$33</f>
        <v>1.7497865179746093</v>
      </c>
      <c r="L21" s="2">
        <f>'INFANTIL 5 años'!J$33</f>
        <v>2.9958739037974764</v>
      </c>
      <c r="M21" s="20">
        <f>IFERROR(AVERAGE(K21:L21:J$33),"")</f>
        <v>2.4121814463270876</v>
      </c>
      <c r="N21" s="2">
        <f>'1º EP'!J$33</f>
        <v>3.5175394738899102</v>
      </c>
      <c r="O21" s="2">
        <f>'2º EP '!J$33</f>
        <v>3.4027658346163192</v>
      </c>
      <c r="P21" s="2">
        <f>'3º EP '!J$33</f>
        <v>3.2338817161455298</v>
      </c>
      <c r="Q21" s="2">
        <f>'4º EP '!J$33</f>
        <v>2.9729236093138742</v>
      </c>
      <c r="R21" s="2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 t="shared" si="1"/>
        <v>3.1706997321975221</v>
      </c>
    </row>
    <row r="22" spans="1:21" x14ac:dyDescent="0.2">
      <c r="A22" s="3">
        <v>15</v>
      </c>
      <c r="B22" s="2"/>
      <c r="C22" s="15"/>
      <c r="D22" s="15"/>
      <c r="E22" s="15"/>
      <c r="F22" s="15"/>
      <c r="G22" s="15"/>
      <c r="H22" s="15"/>
      <c r="I22" s="15"/>
      <c r="J22" s="14" t="str">
        <f t="shared" si="0"/>
        <v/>
      </c>
      <c r="K22" s="20">
        <f>'INFANTIL 3años'!J$33</f>
        <v>1.7497865179746093</v>
      </c>
      <c r="L22" s="2">
        <f>'INFANTIL 5 años'!J$33</f>
        <v>2.9958739037974764</v>
      </c>
      <c r="M22" s="20">
        <f>IFERROR(AVERAGE(K22:L22:J$33),"")</f>
        <v>2.4153295451623711</v>
      </c>
      <c r="N22" s="2">
        <f>'1º EP'!J$33</f>
        <v>3.5175394738899102</v>
      </c>
      <c r="O22" s="2">
        <f>'2º EP '!J$33</f>
        <v>3.4027658346163192</v>
      </c>
      <c r="P22" s="2">
        <f>'3º EP '!J$33</f>
        <v>3.2338817161455298</v>
      </c>
      <c r="Q22" s="2">
        <f>'4º EP '!J$33</f>
        <v>2.9729236093138742</v>
      </c>
      <c r="R22" s="2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 t="shared" si="1"/>
        <v>3.1706997321975221</v>
      </c>
    </row>
    <row r="23" spans="1:21" x14ac:dyDescent="0.2">
      <c r="A23" s="3">
        <v>16</v>
      </c>
      <c r="B23" s="2"/>
      <c r="C23" s="15"/>
      <c r="D23" s="15"/>
      <c r="E23" s="15"/>
      <c r="F23" s="15"/>
      <c r="G23" s="15"/>
      <c r="H23" s="15"/>
      <c r="I23" s="15"/>
      <c r="J23" s="14" t="str">
        <f t="shared" si="0"/>
        <v/>
      </c>
      <c r="K23" s="20">
        <f>'INFANTIL 3años'!J$33</f>
        <v>1.7497865179746093</v>
      </c>
      <c r="L23" s="2">
        <f>'INFANTIL 5 años'!J$33</f>
        <v>2.9958739037974764</v>
      </c>
      <c r="M23" s="20">
        <f>IFERROR(AVERAGE(K23:L23:J$33),"")</f>
        <v>2.4190251394472693</v>
      </c>
      <c r="N23" s="2">
        <f>'1º EP'!J$33</f>
        <v>3.5175394738899102</v>
      </c>
      <c r="O23" s="2">
        <f>'2º EP '!J$33</f>
        <v>3.4027658346163192</v>
      </c>
      <c r="P23" s="2">
        <f>'3º EP '!J$33</f>
        <v>3.2338817161455298</v>
      </c>
      <c r="Q23" s="2">
        <f>'4º EP '!J$33</f>
        <v>2.9729236093138742</v>
      </c>
      <c r="R23" s="2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 t="shared" si="1"/>
        <v>3.1706997321975221</v>
      </c>
    </row>
    <row r="24" spans="1:21" x14ac:dyDescent="0.2">
      <c r="A24" s="3">
        <v>17</v>
      </c>
      <c r="B24" s="2"/>
      <c r="C24" s="15"/>
      <c r="D24" s="15"/>
      <c r="E24" s="15"/>
      <c r="F24" s="15"/>
      <c r="G24" s="15"/>
      <c r="H24" s="15"/>
      <c r="I24" s="15"/>
      <c r="J24" s="14" t="str">
        <f t="shared" si="0"/>
        <v/>
      </c>
      <c r="K24" s="20">
        <f>'INFANTIL 3años'!J$33</f>
        <v>1.7497865179746093</v>
      </c>
      <c r="L24" s="2">
        <f>'INFANTIL 5 años'!J$33</f>
        <v>2.9958739037974764</v>
      </c>
      <c r="M24" s="20">
        <f>IFERROR(AVERAGE(K24:L24:J$33),"")</f>
        <v>2.4234246564531001</v>
      </c>
      <c r="N24" s="2">
        <f>'1º EP'!J$33</f>
        <v>3.5175394738899102</v>
      </c>
      <c r="O24" s="2">
        <f>'2º EP '!J$33</f>
        <v>3.4027658346163192</v>
      </c>
      <c r="P24" s="2">
        <f>'3º EP '!J$33</f>
        <v>3.2338817161455298</v>
      </c>
      <c r="Q24" s="2">
        <f>'4º EP '!J$33</f>
        <v>2.9729236093138742</v>
      </c>
      <c r="R24" s="2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 t="shared" si="1"/>
        <v>3.1706997321975221</v>
      </c>
    </row>
    <row r="25" spans="1:21" x14ac:dyDescent="0.2">
      <c r="A25" s="3">
        <v>18</v>
      </c>
      <c r="B25" s="2"/>
      <c r="C25" s="15"/>
      <c r="D25" s="15"/>
      <c r="E25" s="15"/>
      <c r="F25" s="15"/>
      <c r="G25" s="15"/>
      <c r="H25" s="15"/>
      <c r="I25" s="15"/>
      <c r="J25" s="14" t="str">
        <f t="shared" si="0"/>
        <v/>
      </c>
      <c r="K25" s="20">
        <f>'INFANTIL 3años'!J$33</f>
        <v>1.7497865179746093</v>
      </c>
      <c r="L25" s="2">
        <f>'INFANTIL 5 años'!J$33</f>
        <v>2.9958739037974764</v>
      </c>
      <c r="M25" s="20">
        <f>IFERROR(AVERAGE(K25:L25:J$33),"")</f>
        <v>2.4287503875654219</v>
      </c>
      <c r="N25" s="2">
        <f>'1º EP'!J$33</f>
        <v>3.5175394738899102</v>
      </c>
      <c r="O25" s="2">
        <f>'2º EP '!J$33</f>
        <v>3.4027658346163192</v>
      </c>
      <c r="P25" s="2">
        <f>'3º EP '!J$33</f>
        <v>3.2338817161455298</v>
      </c>
      <c r="Q25" s="2">
        <f>'4º EP '!J$33</f>
        <v>2.9729236093138742</v>
      </c>
      <c r="R25" s="2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 t="shared" si="1"/>
        <v>3.1706997321975221</v>
      </c>
    </row>
    <row r="26" spans="1:21" x14ac:dyDescent="0.2">
      <c r="A26" s="3">
        <v>19</v>
      </c>
      <c r="B26" s="2"/>
      <c r="C26" s="15"/>
      <c r="D26" s="15"/>
      <c r="E26" s="15"/>
      <c r="F26" s="15"/>
      <c r="G26" s="15"/>
      <c r="H26" s="15"/>
      <c r="I26" s="15"/>
      <c r="J26" s="14" t="str">
        <f t="shared" si="0"/>
        <v/>
      </c>
      <c r="K26" s="20">
        <f>'INFANTIL 3años'!J$33</f>
        <v>1.7497865179746093</v>
      </c>
      <c r="L26" s="2">
        <f>'INFANTIL 5 años'!J$33</f>
        <v>2.9958739037974764</v>
      </c>
      <c r="M26" s="20">
        <f>IFERROR(AVERAGE(K26:L26:J$33),"")</f>
        <v>2.4353292318806439</v>
      </c>
      <c r="N26" s="2">
        <f>'1º EP'!J$33</f>
        <v>3.5175394738899102</v>
      </c>
      <c r="O26" s="2">
        <f>'2º EP '!J$33</f>
        <v>3.4027658346163192</v>
      </c>
      <c r="P26" s="2">
        <f>'3º EP '!J$33</f>
        <v>3.2338817161455298</v>
      </c>
      <c r="Q26" s="2">
        <f>'4º EP '!J$33</f>
        <v>2.9729236093138742</v>
      </c>
      <c r="R26" s="2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 t="shared" si="1"/>
        <v>3.1706997321975221</v>
      </c>
    </row>
    <row r="27" spans="1:21" x14ac:dyDescent="0.2">
      <c r="A27" s="3">
        <v>20</v>
      </c>
      <c r="B27" s="2"/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">
        <f>'INFANTIL 5 años'!J$33</f>
        <v>2.9958739037974764</v>
      </c>
      <c r="M27" s="20">
        <f>IFERROR(AVERAGE(K27:L27:J$33),"")</f>
        <v>2.4436624346799238</v>
      </c>
      <c r="N27" s="2">
        <f>'1º EP'!J$33</f>
        <v>3.5175394738899102</v>
      </c>
      <c r="O27" s="2">
        <f>'2º EP '!J$33</f>
        <v>3.4027658346163192</v>
      </c>
      <c r="P27" s="2">
        <f>'3º EP '!J$33</f>
        <v>3.2338817161455298</v>
      </c>
      <c r="Q27" s="2">
        <f>'4º EP '!J$33</f>
        <v>2.9729236093138742</v>
      </c>
      <c r="R27" s="2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 t="shared" si="1"/>
        <v>3.1706997321975221</v>
      </c>
    </row>
    <row r="28" spans="1:21" x14ac:dyDescent="0.2">
      <c r="A28" s="3">
        <v>21</v>
      </c>
      <c r="B28" s="2"/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">
        <f>'INFANTIL 5 años'!J$33</f>
        <v>2.9958739037974764</v>
      </c>
      <c r="M28" s="20">
        <f>IFERROR(AVERAGE(K28:L28:J$33),"")</f>
        <v>2.4545596998789829</v>
      </c>
      <c r="N28" s="2">
        <f>'1º EP'!J$33</f>
        <v>3.5175394738899102</v>
      </c>
      <c r="O28" s="2">
        <f>'2º EP '!J$33</f>
        <v>3.4027658346163192</v>
      </c>
      <c r="P28" s="2">
        <f>'3º EP '!J$33</f>
        <v>3.2338817161455298</v>
      </c>
      <c r="Q28" s="2">
        <f>'4º EP '!J$33</f>
        <v>2.9729236093138742</v>
      </c>
      <c r="R28" s="2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 t="shared" si="1"/>
        <v>3.1706997321975221</v>
      </c>
    </row>
    <row r="29" spans="1:21" x14ac:dyDescent="0.2">
      <c r="A29" s="3">
        <v>22</v>
      </c>
      <c r="B29" s="2"/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">
        <f>'INFANTIL 5 años'!J$33</f>
        <v>2.9958739037974764</v>
      </c>
      <c r="M29" s="20">
        <f>IFERROR(AVERAGE(K29:L29:J$33),"")</f>
        <v>2.4694196069686081</v>
      </c>
      <c r="N29" s="2">
        <f>'1º EP'!J$33</f>
        <v>3.5175394738899102</v>
      </c>
      <c r="O29" s="2">
        <f>'2º EP '!J$33</f>
        <v>3.4027658346163192</v>
      </c>
      <c r="P29" s="2">
        <f>'3º EP '!J$33</f>
        <v>3.2338817161455298</v>
      </c>
      <c r="Q29" s="2">
        <f>'4º EP '!J$33</f>
        <v>2.9729236093138742</v>
      </c>
      <c r="R29" s="2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 t="shared" si="1"/>
        <v>3.1706997321975221</v>
      </c>
    </row>
    <row r="30" spans="1:21" x14ac:dyDescent="0.2">
      <c r="A30" s="3">
        <v>23</v>
      </c>
      <c r="B30" s="2"/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">
        <f>'INFANTIL 5 años'!J$33</f>
        <v>2.9958739037974764</v>
      </c>
      <c r="M30" s="20">
        <f>IFERROR(AVERAGE(K30:L30:J$33),"")</f>
        <v>2.4908839172091781</v>
      </c>
      <c r="N30" s="2">
        <f>'1º EP'!J$33</f>
        <v>3.5175394738899102</v>
      </c>
      <c r="O30" s="2">
        <f>'2º EP '!J$33</f>
        <v>3.4027658346163192</v>
      </c>
      <c r="P30" s="2">
        <f>'3º EP '!J$33</f>
        <v>3.2338817161455298</v>
      </c>
      <c r="Q30" s="2">
        <f>'4º EP '!J$33</f>
        <v>2.9729236093138742</v>
      </c>
      <c r="R30" s="2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 t="shared" si="1"/>
        <v>3.1706997321975221</v>
      </c>
    </row>
    <row r="31" spans="1:21" x14ac:dyDescent="0.2">
      <c r="A31" s="3">
        <v>24</v>
      </c>
      <c r="B31" s="2"/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">
        <f>'INFANTIL 5 años'!J$33</f>
        <v>2.9958739037974764</v>
      </c>
      <c r="M31" s="20">
        <f>IFERROR(AVERAGE(K31:L31:J$33),"")</f>
        <v>2.5246135475872165</v>
      </c>
      <c r="N31" s="2">
        <f>'1º EP'!J$33</f>
        <v>3.5175394738899102</v>
      </c>
      <c r="O31" s="2">
        <f>'2º EP '!J$33</f>
        <v>3.4027658346163192</v>
      </c>
      <c r="P31" s="2">
        <f>'3º EP '!J$33</f>
        <v>3.2338817161455298</v>
      </c>
      <c r="Q31" s="2">
        <f>'4º EP '!J$33</f>
        <v>2.9729236093138742</v>
      </c>
      <c r="R31" s="2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 t="shared" si="1"/>
        <v>3.1706997321975221</v>
      </c>
    </row>
    <row r="32" spans="1:21" x14ac:dyDescent="0.2">
      <c r="A32" s="3">
        <v>25</v>
      </c>
      <c r="B32" s="2"/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">
        <f>'INFANTIL 5 años'!J$33</f>
        <v>2.9958739037974764</v>
      </c>
      <c r="M32" s="20">
        <f>IFERROR(AVERAGE(K32:L32:J$33),"")</f>
        <v>2.5853268822676867</v>
      </c>
      <c r="N32" s="2">
        <f>'1º EP'!J$33</f>
        <v>3.5175394738899102</v>
      </c>
      <c r="O32" s="2">
        <f>'2º EP '!J$33</f>
        <v>3.4027658346163192</v>
      </c>
      <c r="P32" s="2">
        <f>'3º EP '!J$33</f>
        <v>3.2338817161455298</v>
      </c>
      <c r="Q32" s="2">
        <f>'4º EP '!J$33</f>
        <v>2.9729236093138742</v>
      </c>
      <c r="R32" s="2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 t="shared" si="1"/>
        <v>3.1706997321975221</v>
      </c>
    </row>
    <row r="33" spans="1:21" x14ac:dyDescent="0.2">
      <c r="A33" s="29" t="s">
        <v>8</v>
      </c>
      <c r="B33" s="29"/>
      <c r="C33" s="14">
        <f>IFERROR(GEOMEAN(C8:C32),"")</f>
        <v>3.6385441702125165</v>
      </c>
      <c r="D33" s="14">
        <f t="shared" ref="D33:I33" si="2">IFERROR(GEOMEAN(D8:D32),"")</f>
        <v>3.7969551597047504</v>
      </c>
      <c r="E33" s="14">
        <f t="shared" si="2"/>
        <v>3.7303871673820539</v>
      </c>
      <c r="F33" s="14">
        <f t="shared" si="2"/>
        <v>3</v>
      </c>
      <c r="G33" s="14">
        <f t="shared" si="2"/>
        <v>3.3148943428794406</v>
      </c>
      <c r="H33" s="14">
        <f t="shared" si="2"/>
        <v>2.9754756523289805</v>
      </c>
      <c r="I33" s="14">
        <f t="shared" si="2"/>
        <v>3.5909384820520809</v>
      </c>
      <c r="J33" s="14">
        <f t="shared" si="0"/>
        <v>3.4353135677942603</v>
      </c>
      <c r="K33" s="20">
        <f>'INFANTIL 3años'!J$33</f>
        <v>1.7497865179746093</v>
      </c>
      <c r="L33" s="2">
        <f>'INFANTIL 5 años'!J$33</f>
        <v>2.9958739037974764</v>
      </c>
      <c r="M33" s="20">
        <f>IFERROR(AVERAGE(K33:L33:J$33),"")</f>
        <v>2.7269913298554491</v>
      </c>
      <c r="N33" s="2">
        <f>'1º EP'!J$33</f>
        <v>3.5175394738899102</v>
      </c>
      <c r="O33" s="2">
        <f>'2º EP '!J$33</f>
        <v>3.4027658346163192</v>
      </c>
      <c r="P33" s="2">
        <f>'3º EP '!J$33</f>
        <v>3.2338817161455298</v>
      </c>
      <c r="Q33" s="2">
        <f>'4º EP '!J$33</f>
        <v>2.9729236093138742</v>
      </c>
      <c r="R33" s="2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 t="shared" si="1"/>
        <v>3.1706997321975221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7">
    <mergeCell ref="A33:B33"/>
    <mergeCell ref="K6:M6"/>
    <mergeCell ref="N6:U6"/>
    <mergeCell ref="R2:S2"/>
    <mergeCell ref="N3:S3"/>
    <mergeCell ref="A4:T4"/>
    <mergeCell ref="J6:J7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workbookViewId="0">
      <selection activeCell="B2" sqref="B2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5" customWidth="1"/>
    <col min="8" max="9" width="7" customWidth="1"/>
    <col min="10" max="10" width="6.5" bestFit="1" customWidth="1"/>
    <col min="11" max="12" width="4" bestFit="1" customWidth="1"/>
    <col min="13" max="13" width="5.83203125" bestFit="1" customWidth="1"/>
    <col min="14" max="18" width="3.1640625" bestFit="1" customWidth="1"/>
    <col min="19" max="20" width="4.5" bestFit="1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31" t="s">
        <v>9</v>
      </c>
      <c r="S2" s="31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15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ht="15.75" customHeight="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35" t="s">
        <v>7</v>
      </c>
      <c r="K6" s="32" t="s">
        <v>22</v>
      </c>
      <c r="L6" s="33"/>
      <c r="M6" s="33"/>
      <c r="N6" s="34" t="s">
        <v>21</v>
      </c>
      <c r="O6" s="34"/>
      <c r="P6" s="34"/>
      <c r="Q6" s="34"/>
      <c r="R6" s="34"/>
      <c r="S6" s="34"/>
      <c r="T6" s="34"/>
      <c r="U6" s="34"/>
    </row>
    <row r="7" spans="1:21" ht="32" x14ac:dyDescent="0.2">
      <c r="A7" s="12" t="s">
        <v>6</v>
      </c>
      <c r="B7" s="8" t="s">
        <v>5</v>
      </c>
      <c r="C7" s="7" t="s">
        <v>2</v>
      </c>
      <c r="D7" s="7" t="s">
        <v>3</v>
      </c>
      <c r="E7" s="7" t="s">
        <v>3</v>
      </c>
      <c r="F7" s="7" t="s">
        <v>3</v>
      </c>
      <c r="G7" s="7" t="s">
        <v>3</v>
      </c>
      <c r="H7" s="7" t="s">
        <v>4</v>
      </c>
      <c r="I7" s="7" t="s">
        <v>4</v>
      </c>
      <c r="J7" s="36"/>
      <c r="K7" s="21" t="s">
        <v>30</v>
      </c>
      <c r="L7" s="21" t="s">
        <v>32</v>
      </c>
      <c r="M7" s="19" t="s">
        <v>23</v>
      </c>
      <c r="N7" s="16" t="s">
        <v>24</v>
      </c>
      <c r="O7" s="16" t="s">
        <v>25</v>
      </c>
      <c r="P7" s="16" t="s">
        <v>26</v>
      </c>
      <c r="Q7" s="16" t="s">
        <v>27</v>
      </c>
      <c r="R7" s="16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/>
      <c r="C8" s="15">
        <v>4</v>
      </c>
      <c r="D8" s="15">
        <v>2</v>
      </c>
      <c r="E8" s="15">
        <v>1</v>
      </c>
      <c r="F8" s="15">
        <v>1</v>
      </c>
      <c r="G8" s="15">
        <v>3</v>
      </c>
      <c r="H8" s="15">
        <v>3</v>
      </c>
      <c r="I8" s="15">
        <v>3</v>
      </c>
      <c r="J8" s="14">
        <f>IFERROR(AVERAGE(C8:I8),"")</f>
        <v>2.4285714285714284</v>
      </c>
      <c r="K8" s="20">
        <f>'INFANTIL 3años'!J$33</f>
        <v>1.7497865179746093</v>
      </c>
      <c r="L8" s="2">
        <f>'INFANTIL 4 años'!J$33</f>
        <v>3.4353135677942603</v>
      </c>
      <c r="M8" s="20">
        <f>IFERROR(AVERAGE(K8:L8:J33),"")</f>
        <v>2.7197915795787071</v>
      </c>
      <c r="N8" s="2">
        <f>'1º EP'!J$33</f>
        <v>3.5175394738899102</v>
      </c>
      <c r="O8" s="2">
        <f>'2º EP '!J$33</f>
        <v>3.4027658346163192</v>
      </c>
      <c r="P8" s="2">
        <f>'3º EP '!J$33</f>
        <v>3.2338817161455298</v>
      </c>
      <c r="Q8" s="2">
        <f>'4º EP '!J$33</f>
        <v>2.9729236093138742</v>
      </c>
      <c r="R8" s="2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IFERROR(AVERAGE(N8:T8),"")</f>
        <v>3.1706997321975221</v>
      </c>
    </row>
    <row r="9" spans="1:21" x14ac:dyDescent="0.2">
      <c r="A9" s="3">
        <v>2</v>
      </c>
      <c r="B9" s="2"/>
      <c r="C9" s="15">
        <v>3</v>
      </c>
      <c r="D9" s="15">
        <v>5</v>
      </c>
      <c r="E9" s="15">
        <v>2</v>
      </c>
      <c r="F9" s="15">
        <v>3</v>
      </c>
      <c r="G9" s="15">
        <v>5</v>
      </c>
      <c r="H9" s="15">
        <v>3</v>
      </c>
      <c r="I9" s="15">
        <v>5</v>
      </c>
      <c r="J9" s="14">
        <f t="shared" ref="J9:J33" si="0">IFERROR(AVERAGE(C9:I9),"")</f>
        <v>3.7142857142857144</v>
      </c>
      <c r="K9" s="20">
        <f>'INFANTIL 3años'!J$33</f>
        <v>1.7497865179746093</v>
      </c>
      <c r="L9" s="2">
        <f>'INFANTIL 4 años'!J$33</f>
        <v>3.4353135677942603</v>
      </c>
      <c r="M9" s="20">
        <f>IFERROR(AVERAGE(K9:L9:J34),"")</f>
        <v>2.7280598102513722</v>
      </c>
      <c r="N9" s="2">
        <f>'1º EP'!J$33</f>
        <v>3.5175394738899102</v>
      </c>
      <c r="O9" s="2">
        <f>'2º EP '!J$33</f>
        <v>3.4027658346163192</v>
      </c>
      <c r="P9" s="2">
        <f>'3º EP '!J$33</f>
        <v>3.2338817161455298</v>
      </c>
      <c r="Q9" s="2">
        <f>'4º EP '!J$33</f>
        <v>2.9729236093138742</v>
      </c>
      <c r="R9" s="2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 t="shared" ref="U9:U33" si="1">IFERROR(AVERAGE(N9:T9),"")</f>
        <v>3.1706997321975221</v>
      </c>
    </row>
    <row r="10" spans="1:21" x14ac:dyDescent="0.2">
      <c r="A10" s="3">
        <v>3</v>
      </c>
      <c r="B10" s="2"/>
      <c r="C10" s="15">
        <v>4</v>
      </c>
      <c r="D10" s="15">
        <v>2</v>
      </c>
      <c r="E10" s="15">
        <v>5</v>
      </c>
      <c r="F10" s="15">
        <v>3</v>
      </c>
      <c r="G10" s="15">
        <v>5</v>
      </c>
      <c r="H10" s="15">
        <v>2</v>
      </c>
      <c r="I10" s="15">
        <v>3</v>
      </c>
      <c r="J10" s="14">
        <f t="shared" si="0"/>
        <v>3.4285714285714284</v>
      </c>
      <c r="K10" s="20">
        <f>'INFANTIL 3años'!J$33</f>
        <v>1.7497865179746093</v>
      </c>
      <c r="L10" s="2">
        <f>'INFANTIL 4 años'!J$33</f>
        <v>3.4353135677942603</v>
      </c>
      <c r="M10" s="20">
        <f>IFERROR(AVERAGE(K10:L10:J35),"")</f>
        <v>2.7167073281989835</v>
      </c>
      <c r="N10" s="2">
        <f>'1º EP'!J$33</f>
        <v>3.5175394738899102</v>
      </c>
      <c r="O10" s="2">
        <f>'2º EP '!J$33</f>
        <v>3.4027658346163192</v>
      </c>
      <c r="P10" s="2">
        <f>'3º EP '!J$33</f>
        <v>3.2338817161455298</v>
      </c>
      <c r="Q10" s="2">
        <f>'4º EP '!J$33</f>
        <v>2.9729236093138742</v>
      </c>
      <c r="R10" s="2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 t="shared" si="1"/>
        <v>3.1706997321975221</v>
      </c>
    </row>
    <row r="11" spans="1:21" x14ac:dyDescent="0.2">
      <c r="A11" s="3">
        <v>4</v>
      </c>
      <c r="B11" s="2"/>
      <c r="C11" s="15">
        <v>4</v>
      </c>
      <c r="D11" s="15">
        <v>5</v>
      </c>
      <c r="E11" s="15">
        <v>3</v>
      </c>
      <c r="F11" s="15">
        <v>2</v>
      </c>
      <c r="G11" s="15">
        <v>3</v>
      </c>
      <c r="H11" s="15">
        <v>2</v>
      </c>
      <c r="I11" s="15">
        <v>3</v>
      </c>
      <c r="J11" s="14">
        <f t="shared" si="0"/>
        <v>3.1428571428571428</v>
      </c>
      <c r="K11" s="20">
        <f>'INFANTIL 3años'!J$33</f>
        <v>1.7497865179746093</v>
      </c>
      <c r="L11" s="2">
        <f>'INFANTIL 4 años'!J$33</f>
        <v>3.4353135677942603</v>
      </c>
      <c r="M11" s="20">
        <f>IFERROR(AVERAGE(K11:L11:J36),"")</f>
        <v>2.7089815027032618</v>
      </c>
      <c r="N11" s="2">
        <f>'1º EP'!J$33</f>
        <v>3.5175394738899102</v>
      </c>
      <c r="O11" s="2">
        <f>'2º EP '!J$33</f>
        <v>3.4027658346163192</v>
      </c>
      <c r="P11" s="2">
        <f>'3º EP '!J$33</f>
        <v>3.2338817161455298</v>
      </c>
      <c r="Q11" s="2">
        <f>'4º EP '!J$33</f>
        <v>2.9729236093138742</v>
      </c>
      <c r="R11" s="2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 t="shared" si="1"/>
        <v>3.1706997321975221</v>
      </c>
    </row>
    <row r="12" spans="1:21" x14ac:dyDescent="0.2">
      <c r="A12" s="3">
        <v>5</v>
      </c>
      <c r="B12" s="2"/>
      <c r="C12" s="15">
        <v>4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4">
        <f t="shared" si="0"/>
        <v>3.1428571428571428</v>
      </c>
      <c r="K12" s="20">
        <f>'INFANTIL 3años'!J$33</f>
        <v>1.7497865179746093</v>
      </c>
      <c r="L12" s="2">
        <f>'INFANTIL 4 años'!J$33</f>
        <v>3.4353135677942603</v>
      </c>
      <c r="M12" s="20">
        <f>IFERROR(AVERAGE(K12:L12:J37),"")</f>
        <v>2.7054549637468379</v>
      </c>
      <c r="N12" s="2">
        <f>'1º EP'!J$33</f>
        <v>3.5175394738899102</v>
      </c>
      <c r="O12" s="2">
        <f>'2º EP '!J$33</f>
        <v>3.4027658346163192</v>
      </c>
      <c r="P12" s="2">
        <f>'3º EP '!J$33</f>
        <v>3.2338817161455298</v>
      </c>
      <c r="Q12" s="2">
        <f>'4º EP '!J$33</f>
        <v>2.9729236093138742</v>
      </c>
      <c r="R12" s="2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 t="shared" si="1"/>
        <v>3.1706997321975221</v>
      </c>
    </row>
    <row r="13" spans="1:21" x14ac:dyDescent="0.2">
      <c r="A13" s="3">
        <v>6</v>
      </c>
      <c r="B13" s="2"/>
      <c r="C13" s="15">
        <v>4</v>
      </c>
      <c r="D13" s="15">
        <v>2</v>
      </c>
      <c r="E13" s="15">
        <v>2</v>
      </c>
      <c r="F13" s="15">
        <v>3</v>
      </c>
      <c r="G13" s="15">
        <v>5</v>
      </c>
      <c r="H13" s="15">
        <v>3</v>
      </c>
      <c r="I13" s="15">
        <v>3</v>
      </c>
      <c r="J13" s="14">
        <f t="shared" si="0"/>
        <v>3.1428571428571428</v>
      </c>
      <c r="K13" s="20">
        <f>'INFANTIL 3años'!J$33</f>
        <v>1.7497865179746093</v>
      </c>
      <c r="L13" s="2">
        <f>'INFANTIL 4 años'!J$33</f>
        <v>3.4353135677942603</v>
      </c>
      <c r="M13" s="20">
        <f>IFERROR(AVERAGE(K13:L13:J38),"")</f>
        <v>2.7015365871285884</v>
      </c>
      <c r="N13" s="2">
        <f>'1º EP'!J$33</f>
        <v>3.5175394738899102</v>
      </c>
      <c r="O13" s="2">
        <f>'2º EP '!J$33</f>
        <v>3.4027658346163192</v>
      </c>
      <c r="P13" s="2">
        <f>'3º EP '!J$33</f>
        <v>3.2338817161455298</v>
      </c>
      <c r="Q13" s="2">
        <f>'4º EP '!J$33</f>
        <v>2.9729236093138742</v>
      </c>
      <c r="R13" s="2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 t="shared" si="1"/>
        <v>3.1706997321975221</v>
      </c>
    </row>
    <row r="14" spans="1:21" x14ac:dyDescent="0.2">
      <c r="A14" s="3">
        <v>7</v>
      </c>
      <c r="B14" s="2"/>
      <c r="C14" s="15">
        <v>4</v>
      </c>
      <c r="D14" s="15">
        <v>3</v>
      </c>
      <c r="E14" s="15">
        <v>2</v>
      </c>
      <c r="F14" s="15">
        <v>2</v>
      </c>
      <c r="G14" s="15">
        <v>3</v>
      </c>
      <c r="H14" s="15">
        <v>3</v>
      </c>
      <c r="I14" s="15">
        <v>2</v>
      </c>
      <c r="J14" s="14">
        <f t="shared" si="0"/>
        <v>2.7142857142857144</v>
      </c>
      <c r="K14" s="20">
        <f>'INFANTIL 3años'!J$33</f>
        <v>1.7497865179746093</v>
      </c>
      <c r="L14" s="2">
        <f>'INFANTIL 4 años'!J$33</f>
        <v>3.4353135677942603</v>
      </c>
      <c r="M14" s="20">
        <f>IFERROR(AVERAGE(K14:L14:J39),"")</f>
        <v>2.6971572250258395</v>
      </c>
      <c r="N14" s="2">
        <f>'1º EP'!J$33</f>
        <v>3.5175394738899102</v>
      </c>
      <c r="O14" s="2">
        <f>'2º EP '!J$33</f>
        <v>3.4027658346163192</v>
      </c>
      <c r="P14" s="2">
        <f>'3º EP '!J$33</f>
        <v>3.2338817161455298</v>
      </c>
      <c r="Q14" s="2">
        <f>'4º EP '!J$33</f>
        <v>2.9729236093138742</v>
      </c>
      <c r="R14" s="2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 t="shared" si="1"/>
        <v>3.1706997321975221</v>
      </c>
    </row>
    <row r="15" spans="1:21" x14ac:dyDescent="0.2">
      <c r="A15" s="3">
        <v>8</v>
      </c>
      <c r="B15" s="2"/>
      <c r="C15" s="15"/>
      <c r="D15" s="15"/>
      <c r="E15" s="15"/>
      <c r="F15" s="15"/>
      <c r="G15" s="15"/>
      <c r="H15" s="15"/>
      <c r="I15" s="15"/>
      <c r="J15" s="14" t="str">
        <f t="shared" si="0"/>
        <v/>
      </c>
      <c r="K15" s="20">
        <f>'INFANTIL 3años'!J$33</f>
        <v>1.7497865179746093</v>
      </c>
      <c r="L15" s="2">
        <f>'INFANTIL 4 años'!J$33</f>
        <v>3.4353135677942603</v>
      </c>
      <c r="M15" s="20">
        <f>IFERROR(AVERAGE(K15:L15:J40),"")</f>
        <v>2.7011590140888178</v>
      </c>
      <c r="N15" s="2">
        <f>'1º EP'!J$33</f>
        <v>3.5175394738899102</v>
      </c>
      <c r="O15" s="2">
        <f>'2º EP '!J$33</f>
        <v>3.4027658346163192</v>
      </c>
      <c r="P15" s="2">
        <f>'3º EP '!J$33</f>
        <v>3.2338817161455298</v>
      </c>
      <c r="Q15" s="2">
        <f>'4º EP '!J$33</f>
        <v>2.9729236093138742</v>
      </c>
      <c r="R15" s="2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 t="shared" si="1"/>
        <v>3.1706997321975221</v>
      </c>
    </row>
    <row r="16" spans="1:21" x14ac:dyDescent="0.2">
      <c r="A16" s="3">
        <v>9</v>
      </c>
      <c r="B16" s="2"/>
      <c r="C16" s="15">
        <v>4</v>
      </c>
      <c r="D16" s="15">
        <v>2</v>
      </c>
      <c r="E16" s="15">
        <v>3</v>
      </c>
      <c r="F16" s="15">
        <v>2</v>
      </c>
      <c r="G16" s="15">
        <v>3</v>
      </c>
      <c r="H16" s="15">
        <v>2</v>
      </c>
      <c r="I16" s="15">
        <v>2</v>
      </c>
      <c r="J16" s="14">
        <f t="shared" si="0"/>
        <v>2.5714285714285716</v>
      </c>
      <c r="K16" s="20">
        <f>'INFANTIL 3años'!J$33</f>
        <v>1.7497865179746093</v>
      </c>
      <c r="L16" s="2">
        <f>'INFANTIL 4 años'!J$33</f>
        <v>3.4353135677942603</v>
      </c>
      <c r="M16" s="20">
        <f>IFERROR(AVERAGE(K16:L16:J41),"")</f>
        <v>2.705881143271617</v>
      </c>
      <c r="N16" s="2">
        <f>'1º EP'!J$33</f>
        <v>3.5175394738899102</v>
      </c>
      <c r="O16" s="2">
        <f>'2º EP '!J$33</f>
        <v>3.4027658346163192</v>
      </c>
      <c r="P16" s="2">
        <f>'3º EP '!J$33</f>
        <v>3.2338817161455298</v>
      </c>
      <c r="Q16" s="2">
        <f>'4º EP '!J$33</f>
        <v>2.9729236093138742</v>
      </c>
      <c r="R16" s="2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 t="shared" si="1"/>
        <v>3.1706997321975221</v>
      </c>
    </row>
    <row r="17" spans="1:21" x14ac:dyDescent="0.2">
      <c r="A17" s="3">
        <v>10</v>
      </c>
      <c r="B17" s="2"/>
      <c r="C17" s="15">
        <v>4</v>
      </c>
      <c r="D17" s="15">
        <v>3</v>
      </c>
      <c r="E17" s="15">
        <v>3</v>
      </c>
      <c r="F17" s="15">
        <v>1</v>
      </c>
      <c r="G17" s="15">
        <v>3</v>
      </c>
      <c r="H17" s="15">
        <v>3</v>
      </c>
      <c r="I17" s="15">
        <v>2</v>
      </c>
      <c r="J17" s="14">
        <f t="shared" si="0"/>
        <v>2.7142857142857144</v>
      </c>
      <c r="K17" s="20">
        <f>'INFANTIL 3años'!J$33</f>
        <v>1.7497865179746093</v>
      </c>
      <c r="L17" s="2">
        <f>'INFANTIL 4 años'!J$33</f>
        <v>3.4353135677942603</v>
      </c>
      <c r="M17" s="20">
        <f>IFERROR(AVERAGE(K17:L17:J42),"")</f>
        <v>2.714279161239463</v>
      </c>
      <c r="N17" s="2">
        <f>'1º EP'!J$33</f>
        <v>3.5175394738899102</v>
      </c>
      <c r="O17" s="2">
        <f>'2º EP '!J$33</f>
        <v>3.4027658346163192</v>
      </c>
      <c r="P17" s="2">
        <f>'3º EP '!J$33</f>
        <v>3.2338817161455298</v>
      </c>
      <c r="Q17" s="2">
        <f>'4º EP '!J$33</f>
        <v>2.9729236093138742</v>
      </c>
      <c r="R17" s="2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 t="shared" si="1"/>
        <v>3.1706997321975221</v>
      </c>
    </row>
    <row r="18" spans="1:21" x14ac:dyDescent="0.2">
      <c r="A18" s="3">
        <v>11</v>
      </c>
      <c r="B18" s="2"/>
      <c r="C18" s="15"/>
      <c r="D18" s="15"/>
      <c r="E18" s="15"/>
      <c r="F18" s="15"/>
      <c r="G18" s="15"/>
      <c r="H18" s="15"/>
      <c r="I18" s="15"/>
      <c r="J18" s="14" t="str">
        <f t="shared" si="0"/>
        <v/>
      </c>
      <c r="K18" s="20">
        <f>'INFANTIL 3años'!J$33</f>
        <v>1.7497865179746093</v>
      </c>
      <c r="L18" s="2">
        <f>'INFANTIL 4 años'!J$33</f>
        <v>3.4353135677942603</v>
      </c>
      <c r="M18" s="20">
        <f>IFERROR(AVERAGE(K18:L18:J43),"")</f>
        <v>2.7203654533310582</v>
      </c>
      <c r="N18" s="2">
        <f>'1º EP'!J$33</f>
        <v>3.5175394738899102</v>
      </c>
      <c r="O18" s="2">
        <f>'2º EP '!J$33</f>
        <v>3.4027658346163192</v>
      </c>
      <c r="P18" s="2">
        <f>'3º EP '!J$33</f>
        <v>3.2338817161455298</v>
      </c>
      <c r="Q18" s="2">
        <f>'4º EP '!J$33</f>
        <v>2.9729236093138742</v>
      </c>
      <c r="R18" s="2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 t="shared" si="1"/>
        <v>3.1706997321975221</v>
      </c>
    </row>
    <row r="19" spans="1:21" x14ac:dyDescent="0.2">
      <c r="A19" s="3">
        <v>12</v>
      </c>
      <c r="B19" s="2"/>
      <c r="C19" s="15">
        <v>5</v>
      </c>
      <c r="D19" s="15">
        <v>2</v>
      </c>
      <c r="E19" s="15">
        <v>2</v>
      </c>
      <c r="F19" s="15">
        <v>3</v>
      </c>
      <c r="G19" s="15">
        <v>3</v>
      </c>
      <c r="H19" s="15">
        <v>3</v>
      </c>
      <c r="I19" s="15">
        <v>2</v>
      </c>
      <c r="J19" s="14">
        <f t="shared" si="0"/>
        <v>2.8571428571428572</v>
      </c>
      <c r="K19" s="20">
        <f>'INFANTIL 3años'!J$33</f>
        <v>1.7497865179746093</v>
      </c>
      <c r="L19" s="2">
        <f>'INFANTIL 4 años'!J$33</f>
        <v>3.4353135677942603</v>
      </c>
      <c r="M19" s="20">
        <f>IFERROR(AVERAGE(K19:L19:J44),"")</f>
        <v>2.7270925801966697</v>
      </c>
      <c r="N19" s="2">
        <f>'1º EP'!J$33</f>
        <v>3.5175394738899102</v>
      </c>
      <c r="O19" s="2">
        <f>'2º EP '!J$33</f>
        <v>3.4027658346163192</v>
      </c>
      <c r="P19" s="2">
        <f>'3º EP '!J$33</f>
        <v>3.2338817161455298</v>
      </c>
      <c r="Q19" s="2">
        <f>'4º EP '!J$33</f>
        <v>2.9729236093138742</v>
      </c>
      <c r="R19" s="2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 t="shared" si="1"/>
        <v>3.1706997321975221</v>
      </c>
    </row>
    <row r="20" spans="1:21" x14ac:dyDescent="0.2">
      <c r="A20" s="3">
        <v>13</v>
      </c>
      <c r="B20" s="2"/>
      <c r="C20" s="15">
        <v>4</v>
      </c>
      <c r="D20" s="15">
        <v>3</v>
      </c>
      <c r="E20" s="15">
        <v>3</v>
      </c>
      <c r="F20" s="15">
        <v>2</v>
      </c>
      <c r="G20" s="15">
        <v>5</v>
      </c>
      <c r="H20" s="15">
        <v>3</v>
      </c>
      <c r="I20" s="15">
        <v>2</v>
      </c>
      <c r="J20" s="14">
        <f t="shared" si="0"/>
        <v>3.1428571428571428</v>
      </c>
      <c r="K20" s="20">
        <f>'INFANTIL 3años'!J$33</f>
        <v>1.7497865179746093</v>
      </c>
      <c r="L20" s="2">
        <f>'INFANTIL 4 años'!J$33</f>
        <v>3.4353135677942603</v>
      </c>
      <c r="M20" s="20">
        <f>IFERROR(AVERAGE(K20:L20:J45),"")</f>
        <v>2.7310650029874766</v>
      </c>
      <c r="N20" s="2">
        <f>'1º EP'!J$33</f>
        <v>3.5175394738899102</v>
      </c>
      <c r="O20" s="2">
        <f>'2º EP '!J$33</f>
        <v>3.4027658346163192</v>
      </c>
      <c r="P20" s="2">
        <f>'3º EP '!J$33</f>
        <v>3.2338817161455298</v>
      </c>
      <c r="Q20" s="2">
        <f>'4º EP '!J$33</f>
        <v>2.9729236093138742</v>
      </c>
      <c r="R20" s="2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 t="shared" si="1"/>
        <v>3.1706997321975221</v>
      </c>
    </row>
    <row r="21" spans="1:21" x14ac:dyDescent="0.2">
      <c r="A21" s="3">
        <v>14</v>
      </c>
      <c r="B21" s="2"/>
      <c r="C21" s="15">
        <v>4</v>
      </c>
      <c r="D21" s="15">
        <v>5</v>
      </c>
      <c r="E21" s="15">
        <v>3</v>
      </c>
      <c r="F21" s="15">
        <v>3</v>
      </c>
      <c r="G21" s="15">
        <v>3</v>
      </c>
      <c r="H21" s="15">
        <v>2</v>
      </c>
      <c r="I21" s="15">
        <v>2</v>
      </c>
      <c r="J21" s="14">
        <f t="shared" si="0"/>
        <v>3.1428571428571428</v>
      </c>
      <c r="K21" s="20">
        <f>'INFANTIL 3años'!J$33</f>
        <v>1.7497865179746093</v>
      </c>
      <c r="L21" s="2">
        <f>'INFANTIL 4 años'!J$33</f>
        <v>3.4353135677942603</v>
      </c>
      <c r="M21" s="20">
        <f>IFERROR(AVERAGE(K21:L21:J46),"")</f>
        <v>2.7268536836229895</v>
      </c>
      <c r="N21" s="2">
        <f>'1º EP'!J$33</f>
        <v>3.5175394738899102</v>
      </c>
      <c r="O21" s="2">
        <f>'2º EP '!J$33</f>
        <v>3.4027658346163192</v>
      </c>
      <c r="P21" s="2">
        <f>'3º EP '!J$33</f>
        <v>3.2338817161455298</v>
      </c>
      <c r="Q21" s="2">
        <f>'4º EP '!J$33</f>
        <v>2.9729236093138742</v>
      </c>
      <c r="R21" s="2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 t="shared" si="1"/>
        <v>3.1706997321975221</v>
      </c>
    </row>
    <row r="22" spans="1:21" x14ac:dyDescent="0.2">
      <c r="A22" s="3">
        <v>15</v>
      </c>
      <c r="B22" s="2"/>
      <c r="C22" s="15">
        <v>5</v>
      </c>
      <c r="D22" s="15">
        <v>3</v>
      </c>
      <c r="E22" s="15">
        <v>3</v>
      </c>
      <c r="F22" s="15">
        <v>3</v>
      </c>
      <c r="G22" s="15">
        <v>5</v>
      </c>
      <c r="H22" s="15">
        <v>3</v>
      </c>
      <c r="I22" s="15">
        <v>2</v>
      </c>
      <c r="J22" s="14">
        <f t="shared" si="0"/>
        <v>3.4285714285714284</v>
      </c>
      <c r="K22" s="20">
        <f>'INFANTIL 3años'!J$33</f>
        <v>1.7497865179746093</v>
      </c>
      <c r="L22" s="2">
        <f>'INFANTIL 4 años'!J$33</f>
        <v>3.4353135677942603</v>
      </c>
      <c r="M22" s="20">
        <f>IFERROR(AVERAGE(K22:L22:J47),"")</f>
        <v>2.7217710568037798</v>
      </c>
      <c r="N22" s="2">
        <f>'1º EP'!J$33</f>
        <v>3.5175394738899102</v>
      </c>
      <c r="O22" s="2">
        <f>'2º EP '!J$33</f>
        <v>3.4027658346163192</v>
      </c>
      <c r="P22" s="2">
        <f>'3º EP '!J$33</f>
        <v>3.2338817161455298</v>
      </c>
      <c r="Q22" s="2">
        <f>'4º EP '!J$33</f>
        <v>2.9729236093138742</v>
      </c>
      <c r="R22" s="2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 t="shared" si="1"/>
        <v>3.1706997321975221</v>
      </c>
    </row>
    <row r="23" spans="1:21" x14ac:dyDescent="0.2">
      <c r="A23" s="3">
        <v>16</v>
      </c>
      <c r="B23" s="2"/>
      <c r="C23" s="15">
        <v>4</v>
      </c>
      <c r="D23" s="15">
        <v>5</v>
      </c>
      <c r="E23" s="15">
        <v>3</v>
      </c>
      <c r="F23" s="15">
        <v>3</v>
      </c>
      <c r="G23" s="15">
        <v>3</v>
      </c>
      <c r="H23" s="15">
        <v>3</v>
      </c>
      <c r="I23" s="15">
        <v>2</v>
      </c>
      <c r="J23" s="14">
        <f t="shared" si="0"/>
        <v>3.2857142857142856</v>
      </c>
      <c r="K23" s="20">
        <f>'INFANTIL 3años'!J$33</f>
        <v>1.7497865179746093</v>
      </c>
      <c r="L23" s="2">
        <f>'INFANTIL 4 años'!J$33</f>
        <v>3.4353135677942603</v>
      </c>
      <c r="M23" s="20">
        <f>IFERROR(AVERAGE(K23:L23:J48),"")</f>
        <v>2.7045265051142047</v>
      </c>
      <c r="N23" s="2">
        <f>'1º EP'!J$33</f>
        <v>3.5175394738899102</v>
      </c>
      <c r="O23" s="2">
        <f>'2º EP '!J$33</f>
        <v>3.4027658346163192</v>
      </c>
      <c r="P23" s="2">
        <f>'3º EP '!J$33</f>
        <v>3.2338817161455298</v>
      </c>
      <c r="Q23" s="2">
        <f>'4º EP '!J$33</f>
        <v>2.9729236093138742</v>
      </c>
      <c r="R23" s="2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 t="shared" si="1"/>
        <v>3.1706997321975221</v>
      </c>
    </row>
    <row r="24" spans="1:21" x14ac:dyDescent="0.2">
      <c r="A24" s="3">
        <v>17</v>
      </c>
      <c r="B24" s="2"/>
      <c r="C24" s="15">
        <v>4</v>
      </c>
      <c r="D24" s="15">
        <v>5</v>
      </c>
      <c r="E24" s="15">
        <v>2</v>
      </c>
      <c r="F24" s="15">
        <v>2</v>
      </c>
      <c r="G24" s="15">
        <v>3</v>
      </c>
      <c r="H24" s="15">
        <v>2</v>
      </c>
      <c r="I24" s="15">
        <v>2</v>
      </c>
      <c r="J24" s="14">
        <f t="shared" si="0"/>
        <v>2.8571428571428572</v>
      </c>
      <c r="K24" s="20">
        <f>'INFANTIL 3años'!J$33</f>
        <v>1.7497865179746093</v>
      </c>
      <c r="L24" s="2">
        <f>'INFANTIL 4 años'!J$33</f>
        <v>3.4353135677942603</v>
      </c>
      <c r="M24" s="20">
        <f>IFERROR(AVERAGE(K24:L24:J49),"")</f>
        <v>2.6889945548472243</v>
      </c>
      <c r="N24" s="2">
        <f>'1º EP'!J$33</f>
        <v>3.5175394738899102</v>
      </c>
      <c r="O24" s="2">
        <f>'2º EP '!J$33</f>
        <v>3.4027658346163192</v>
      </c>
      <c r="P24" s="2">
        <f>'3º EP '!J$33</f>
        <v>3.2338817161455298</v>
      </c>
      <c r="Q24" s="2">
        <f>'4º EP '!J$33</f>
        <v>2.9729236093138742</v>
      </c>
      <c r="R24" s="2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 t="shared" si="1"/>
        <v>3.1706997321975221</v>
      </c>
    </row>
    <row r="25" spans="1:21" x14ac:dyDescent="0.2">
      <c r="A25" s="3">
        <v>18</v>
      </c>
      <c r="B25" s="2"/>
      <c r="C25" s="15"/>
      <c r="D25" s="15"/>
      <c r="E25" s="15"/>
      <c r="F25" s="15"/>
      <c r="G25" s="15"/>
      <c r="H25" s="15"/>
      <c r="I25" s="15"/>
      <c r="J25" s="14" t="str">
        <f t="shared" si="0"/>
        <v/>
      </c>
      <c r="K25" s="20">
        <f>'INFANTIL 3años'!J$33</f>
        <v>1.7497865179746093</v>
      </c>
      <c r="L25" s="2">
        <f>'INFANTIL 4 años'!J$33</f>
        <v>3.4353135677942603</v>
      </c>
      <c r="M25" s="20">
        <f>IFERROR(AVERAGE(K25:L25:J50),"")</f>
        <v>2.6902315909287222</v>
      </c>
      <c r="N25" s="2">
        <f>'1º EP'!J$33</f>
        <v>3.5175394738899102</v>
      </c>
      <c r="O25" s="2">
        <f>'2º EP '!J$33</f>
        <v>3.4027658346163192</v>
      </c>
      <c r="P25" s="2">
        <f>'3º EP '!J$33</f>
        <v>3.2338817161455298</v>
      </c>
      <c r="Q25" s="2">
        <f>'4º EP '!J$33</f>
        <v>2.9729236093138742</v>
      </c>
      <c r="R25" s="2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 t="shared" si="1"/>
        <v>3.1706997321975221</v>
      </c>
    </row>
    <row r="26" spans="1:21" x14ac:dyDescent="0.2">
      <c r="A26" s="3">
        <v>19</v>
      </c>
      <c r="B26" s="2"/>
      <c r="C26" s="15">
        <v>5</v>
      </c>
      <c r="D26" s="15">
        <v>5</v>
      </c>
      <c r="E26" s="15">
        <v>3</v>
      </c>
      <c r="F26" s="15">
        <v>3</v>
      </c>
      <c r="G26" s="15">
        <v>5</v>
      </c>
      <c r="H26" s="15">
        <v>3</v>
      </c>
      <c r="I26" s="15">
        <v>5</v>
      </c>
      <c r="J26" s="14">
        <f t="shared" si="0"/>
        <v>4.1428571428571432</v>
      </c>
      <c r="K26" s="20">
        <f>'INFANTIL 3años'!J$33</f>
        <v>1.7497865179746093</v>
      </c>
      <c r="L26" s="2">
        <f>'INFANTIL 4 años'!J$33</f>
        <v>3.4353135677942603</v>
      </c>
      <c r="M26" s="20">
        <f>IFERROR(AVERAGE(K26:L26:J51),"")</f>
        <v>2.7010850962669766</v>
      </c>
      <c r="N26" s="2">
        <f>'1º EP'!J$33</f>
        <v>3.5175394738899102</v>
      </c>
      <c r="O26" s="2">
        <f>'2º EP '!J$33</f>
        <v>3.4027658346163192</v>
      </c>
      <c r="P26" s="2">
        <f>'3º EP '!J$33</f>
        <v>3.2338817161455298</v>
      </c>
      <c r="Q26" s="2">
        <f>'4º EP '!J$33</f>
        <v>2.9729236093138742</v>
      </c>
      <c r="R26" s="2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 t="shared" si="1"/>
        <v>3.1706997321975221</v>
      </c>
    </row>
    <row r="27" spans="1:21" x14ac:dyDescent="0.2">
      <c r="A27" s="3">
        <v>20</v>
      </c>
      <c r="B27" s="2"/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">
        <f>'INFANTIL 4 años'!J$33</f>
        <v>3.4353135677942603</v>
      </c>
      <c r="M27" s="20">
        <f>IFERROR(AVERAGE(K27:L27:J52),"")</f>
        <v>2.6194383002786372</v>
      </c>
      <c r="N27" s="2">
        <f>'1º EP'!J$33</f>
        <v>3.5175394738899102</v>
      </c>
      <c r="O27" s="2">
        <f>'2º EP '!J$33</f>
        <v>3.4027658346163192</v>
      </c>
      <c r="P27" s="2">
        <f>'3º EP '!J$33</f>
        <v>3.2338817161455298</v>
      </c>
      <c r="Q27" s="2">
        <f>'4º EP '!J$33</f>
        <v>2.9729236093138742</v>
      </c>
      <c r="R27" s="2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 t="shared" si="1"/>
        <v>3.1706997321975221</v>
      </c>
    </row>
    <row r="28" spans="1:21" x14ac:dyDescent="0.2">
      <c r="A28" s="3">
        <v>21</v>
      </c>
      <c r="B28" s="2"/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">
        <f>'INFANTIL 4 años'!J$33</f>
        <v>3.4353135677942603</v>
      </c>
      <c r="M28" s="20">
        <f>IFERROR(AVERAGE(K28:L28:J53),"")</f>
        <v>2.6235749552623613</v>
      </c>
      <c r="N28" s="2">
        <f>'1º EP'!J$33</f>
        <v>3.5175394738899102</v>
      </c>
      <c r="O28" s="2">
        <f>'2º EP '!J$33</f>
        <v>3.4027658346163192</v>
      </c>
      <c r="P28" s="2">
        <f>'3º EP '!J$33</f>
        <v>3.2338817161455298</v>
      </c>
      <c r="Q28" s="2">
        <f>'4º EP '!J$33</f>
        <v>2.9729236093138742</v>
      </c>
      <c r="R28" s="2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 t="shared" si="1"/>
        <v>3.1706997321975221</v>
      </c>
    </row>
    <row r="29" spans="1:21" x14ac:dyDescent="0.2">
      <c r="A29" s="3">
        <v>22</v>
      </c>
      <c r="B29" s="2"/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">
        <f>'INFANTIL 4 años'!J$33</f>
        <v>3.4353135677942603</v>
      </c>
      <c r="M29" s="20">
        <f>IFERROR(AVERAGE(K29:L29:J54),"")</f>
        <v>2.6292158484219841</v>
      </c>
      <c r="N29" s="2">
        <f>'1º EP'!J$33</f>
        <v>3.5175394738899102</v>
      </c>
      <c r="O29" s="2">
        <f>'2º EP '!J$33</f>
        <v>3.4027658346163192</v>
      </c>
      <c r="P29" s="2">
        <f>'3º EP '!J$33</f>
        <v>3.2338817161455298</v>
      </c>
      <c r="Q29" s="2">
        <f>'4º EP '!J$33</f>
        <v>2.9729236093138742</v>
      </c>
      <c r="R29" s="2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 t="shared" si="1"/>
        <v>3.1706997321975221</v>
      </c>
    </row>
    <row r="30" spans="1:21" x14ac:dyDescent="0.2">
      <c r="A30" s="3">
        <v>23</v>
      </c>
      <c r="B30" s="2"/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">
        <f>'INFANTIL 4 años'!J$33</f>
        <v>3.4353135677942603</v>
      </c>
      <c r="M30" s="20">
        <f>IFERROR(AVERAGE(K30:L30:J55),"")</f>
        <v>2.6373638052081061</v>
      </c>
      <c r="N30" s="2">
        <f>'1º EP'!J$33</f>
        <v>3.5175394738899102</v>
      </c>
      <c r="O30" s="2">
        <f>'2º EP '!J$33</f>
        <v>3.4027658346163192</v>
      </c>
      <c r="P30" s="2">
        <f>'3º EP '!J$33</f>
        <v>3.2338817161455298</v>
      </c>
      <c r="Q30" s="2">
        <f>'4º EP '!J$33</f>
        <v>2.9729236093138742</v>
      </c>
      <c r="R30" s="2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 t="shared" si="1"/>
        <v>3.1706997321975221</v>
      </c>
    </row>
    <row r="31" spans="1:21" x14ac:dyDescent="0.2">
      <c r="A31" s="3">
        <v>24</v>
      </c>
      <c r="B31" s="2"/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">
        <f>'INFANTIL 4 años'!J$33</f>
        <v>3.4353135677942603</v>
      </c>
      <c r="M31" s="20">
        <f>IFERROR(AVERAGE(K31:L31:J56),"")</f>
        <v>2.6501677373005839</v>
      </c>
      <c r="N31" s="2">
        <f>'1º EP'!J$33</f>
        <v>3.5175394738899102</v>
      </c>
      <c r="O31" s="2">
        <f>'2º EP '!J$33</f>
        <v>3.4027658346163192</v>
      </c>
      <c r="P31" s="2">
        <f>'3º EP '!J$33</f>
        <v>3.2338817161455298</v>
      </c>
      <c r="Q31" s="2">
        <f>'4º EP '!J$33</f>
        <v>2.9729236093138742</v>
      </c>
      <c r="R31" s="2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 t="shared" si="1"/>
        <v>3.1706997321975221</v>
      </c>
    </row>
    <row r="32" spans="1:21" x14ac:dyDescent="0.2">
      <c r="A32" s="3">
        <v>25</v>
      </c>
      <c r="B32" s="2"/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">
        <f>'INFANTIL 4 años'!J$33</f>
        <v>3.4353135677942603</v>
      </c>
      <c r="M32" s="20">
        <f>IFERROR(AVERAGE(K32:L32:J57),"")</f>
        <v>2.6732148150670434</v>
      </c>
      <c r="N32" s="2">
        <f>'1º EP'!J$33</f>
        <v>3.5175394738899102</v>
      </c>
      <c r="O32" s="2">
        <f>'2º EP '!J$33</f>
        <v>3.4027658346163192</v>
      </c>
      <c r="P32" s="2">
        <f>'3º EP '!J$33</f>
        <v>3.2338817161455298</v>
      </c>
      <c r="Q32" s="2">
        <f>'4º EP '!J$33</f>
        <v>2.9729236093138742</v>
      </c>
      <c r="R32" s="2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 t="shared" si="1"/>
        <v>3.1706997321975221</v>
      </c>
    </row>
    <row r="33" spans="1:21" x14ac:dyDescent="0.2">
      <c r="A33" s="29" t="s">
        <v>8</v>
      </c>
      <c r="B33" s="29"/>
      <c r="C33" s="14">
        <f>IFERROR(GEOMEAN(C8:C32),"")</f>
        <v>4.0965847855780515</v>
      </c>
      <c r="D33" s="14">
        <f t="shared" ref="D33:I33" si="2">IFERROR(GEOMEAN(D8:D32),"")</f>
        <v>3.2010025297795606</v>
      </c>
      <c r="E33" s="14">
        <f t="shared" si="2"/>
        <v>2.5476408544381988</v>
      </c>
      <c r="F33" s="14">
        <f t="shared" si="2"/>
        <v>2.3038414060869035</v>
      </c>
      <c r="G33" s="14">
        <f t="shared" si="2"/>
        <v>3.6334110766469712</v>
      </c>
      <c r="H33" s="14">
        <f t="shared" si="2"/>
        <v>2.6429730594096847</v>
      </c>
      <c r="I33" s="14">
        <f t="shared" si="2"/>
        <v>2.5456636146429639</v>
      </c>
      <c r="J33" s="14">
        <f t="shared" si="0"/>
        <v>2.9958739037974764</v>
      </c>
      <c r="K33" s="20">
        <f>'INFANTIL 3años'!J$33</f>
        <v>1.7497865179746093</v>
      </c>
      <c r="L33" s="2">
        <f>'INFANTIL 4 años'!J$33</f>
        <v>3.4353135677942603</v>
      </c>
      <c r="M33" s="20">
        <f>IFERROR(AVERAGE(K33:L33:J58),"")</f>
        <v>2.7269913298554491</v>
      </c>
      <c r="N33" s="2">
        <f>'1º EP'!J$33</f>
        <v>3.5175394738899102</v>
      </c>
      <c r="O33" s="2">
        <f>'2º EP '!J$33</f>
        <v>3.4027658346163192</v>
      </c>
      <c r="P33" s="2">
        <f>'3º EP '!J$33</f>
        <v>3.2338817161455298</v>
      </c>
      <c r="Q33" s="2">
        <f>'4º EP '!J$33</f>
        <v>2.9729236093138742</v>
      </c>
      <c r="R33" s="2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 t="shared" si="1"/>
        <v>3.1706997321975221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7">
    <mergeCell ref="A33:B33"/>
    <mergeCell ref="J6:J7"/>
    <mergeCell ref="K6:M6"/>
    <mergeCell ref="N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0"/>
  <sheetViews>
    <sheetView workbookViewId="0">
      <selection activeCell="J39" sqref="J39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4" width="4.83203125" bestFit="1" customWidth="1"/>
    <col min="5" max="7" width="4.83203125" customWidth="1"/>
    <col min="8" max="9" width="7" customWidth="1"/>
    <col min="10" max="10" width="6.5" bestFit="1" customWidth="1"/>
    <col min="11" max="11" width="4" bestFit="1" customWidth="1"/>
    <col min="12" max="12" width="4" style="18" bestFit="1" customWidth="1"/>
    <col min="13" max="13" width="4" style="18" customWidth="1"/>
    <col min="14" max="14" width="5.83203125" bestFit="1" customWidth="1"/>
    <col min="15" max="18" width="3.1640625" bestFit="1" customWidth="1"/>
    <col min="19" max="19" width="4.5" bestFit="1" customWidth="1"/>
    <col min="20" max="20" width="5" customWidth="1"/>
    <col min="21" max="21" width="8" bestFit="1" customWidth="1"/>
  </cols>
  <sheetData>
    <row r="1" spans="1:21" x14ac:dyDescent="0.2">
      <c r="L1"/>
    </row>
    <row r="2" spans="1:21" x14ac:dyDescent="0.2">
      <c r="B2" s="17"/>
      <c r="L2"/>
      <c r="R2" s="31" t="s">
        <v>9</v>
      </c>
      <c r="S2" s="31"/>
    </row>
    <row r="3" spans="1:21" x14ac:dyDescent="0.2">
      <c r="L3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16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32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171</v>
      </c>
      <c r="H7" s="7" t="s">
        <v>172</v>
      </c>
      <c r="I7" s="7" t="s">
        <v>174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16" t="s">
        <v>25</v>
      </c>
      <c r="P7" s="16" t="s">
        <v>26</v>
      </c>
      <c r="Q7" s="16" t="s">
        <v>27</v>
      </c>
      <c r="R7" s="16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/>
      <c r="C8" s="15">
        <v>5</v>
      </c>
      <c r="D8" s="15">
        <v>2</v>
      </c>
      <c r="E8" s="15">
        <v>3</v>
      </c>
      <c r="F8" s="15">
        <v>3</v>
      </c>
      <c r="G8" s="15">
        <v>3</v>
      </c>
      <c r="H8" s="15">
        <v>1</v>
      </c>
      <c r="I8" s="15">
        <v>1</v>
      </c>
      <c r="J8" s="14">
        <f>IFERROR(AVERAGE(C8:I8),"")</f>
        <v>2.5714285714285716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">
        <f>'2º EP '!J$33</f>
        <v>3.4027658346163192</v>
      </c>
      <c r="P8" s="2">
        <f>'3º EP '!J$33</f>
        <v>3.2338817161455298</v>
      </c>
      <c r="Q8" s="2">
        <f>'4º EP '!J$33</f>
        <v>2.9729236093138742</v>
      </c>
      <c r="R8" s="2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IFERROR(AVERAGE(O8:T8:J$33),"")</f>
        <v>3.0067341213638841</v>
      </c>
    </row>
    <row r="9" spans="1:21" x14ac:dyDescent="0.2">
      <c r="A9" s="3">
        <v>2</v>
      </c>
      <c r="B9" s="2"/>
      <c r="C9" s="15">
        <v>4</v>
      </c>
      <c r="D9" s="15">
        <v>5</v>
      </c>
      <c r="E9" s="15">
        <v>5</v>
      </c>
      <c r="F9" s="15">
        <v>2</v>
      </c>
      <c r="G9" s="15">
        <v>4</v>
      </c>
      <c r="H9" s="15">
        <v>3</v>
      </c>
      <c r="I9" s="15">
        <v>4</v>
      </c>
      <c r="J9" s="14">
        <f t="shared" ref="J9:J33" si="0">IFERROR(AVERAGE(C9:I9),"")</f>
        <v>3.8571428571428572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">
        <f>'2º EP '!J$33</f>
        <v>3.4027658346163192</v>
      </c>
      <c r="P9" s="2">
        <f>'3º EP '!J$33</f>
        <v>3.2338817161455298</v>
      </c>
      <c r="Q9" s="2">
        <f>'4º EP '!J$33</f>
        <v>2.9729236093138742</v>
      </c>
      <c r="R9" s="2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>IFERROR(AVERAGE(O9:T9:J$33),"")</f>
        <v>3.0101569676051518</v>
      </c>
    </row>
    <row r="10" spans="1:21" x14ac:dyDescent="0.2">
      <c r="A10" s="3">
        <v>3</v>
      </c>
      <c r="B10" s="2"/>
      <c r="C10" s="15">
        <v>5</v>
      </c>
      <c r="D10" s="15">
        <v>4</v>
      </c>
      <c r="E10" s="15">
        <v>5</v>
      </c>
      <c r="F10" s="15">
        <v>1</v>
      </c>
      <c r="G10" s="15">
        <v>3</v>
      </c>
      <c r="H10" s="15">
        <v>1</v>
      </c>
      <c r="I10" s="15">
        <v>1</v>
      </c>
      <c r="J10" s="14">
        <f t="shared" si="0"/>
        <v>2.8571428571428572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">
        <f>'2º EP '!J$33</f>
        <v>3.4027658346163192</v>
      </c>
      <c r="P10" s="2">
        <f>'3º EP '!J$33</f>
        <v>3.2338817161455298</v>
      </c>
      <c r="Q10" s="2">
        <f>'4º EP '!J$33</f>
        <v>2.9729236093138742</v>
      </c>
      <c r="R10" s="2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>IFERROR(AVERAGE(O10:T10:J$33),"")</f>
        <v>3.0088700408176008</v>
      </c>
    </row>
    <row r="11" spans="1:21" x14ac:dyDescent="0.2">
      <c r="A11" s="3">
        <v>4</v>
      </c>
      <c r="B11" s="2"/>
      <c r="C11" s="15">
        <v>5</v>
      </c>
      <c r="D11" s="15">
        <v>5</v>
      </c>
      <c r="E11" s="15">
        <v>4</v>
      </c>
      <c r="F11" s="15">
        <v>3</v>
      </c>
      <c r="G11" s="15">
        <v>3</v>
      </c>
      <c r="H11" s="15">
        <v>2</v>
      </c>
      <c r="I11" s="15">
        <v>3</v>
      </c>
      <c r="J11" s="14">
        <f t="shared" si="0"/>
        <v>3.5714285714285716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">
        <f>'2º EP '!J$33</f>
        <v>3.4027658346163192</v>
      </c>
      <c r="P11" s="2">
        <f>'3º EP '!J$33</f>
        <v>3.2338817161455298</v>
      </c>
      <c r="Q11" s="2">
        <f>'4º EP '!J$33</f>
        <v>2.9729236093138742</v>
      </c>
      <c r="R11" s="2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>IFERROR(AVERAGE(O11:T11:J$33),"")</f>
        <v>3.0115330636669353</v>
      </c>
    </row>
    <row r="12" spans="1:21" x14ac:dyDescent="0.2">
      <c r="A12" s="3">
        <v>5</v>
      </c>
      <c r="B12" s="2" t="s">
        <v>34</v>
      </c>
      <c r="C12" s="15">
        <v>5</v>
      </c>
      <c r="D12" s="15">
        <v>5</v>
      </c>
      <c r="E12" s="15">
        <v>5</v>
      </c>
      <c r="F12" s="15">
        <v>5</v>
      </c>
      <c r="G12" s="15">
        <v>3</v>
      </c>
      <c r="H12" s="15">
        <v>5</v>
      </c>
      <c r="I12" s="15">
        <v>2</v>
      </c>
      <c r="J12" s="14">
        <f t="shared" si="0"/>
        <v>4.2857142857142856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">
        <f>'2º EP '!J$33</f>
        <v>3.4027658346163192</v>
      </c>
      <c r="P12" s="2">
        <f>'3º EP '!J$33</f>
        <v>3.2338817161455298</v>
      </c>
      <c r="Q12" s="2">
        <f>'4º EP '!J$33</f>
        <v>2.9729236093138742</v>
      </c>
      <c r="R12" s="2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>IFERROR(AVERAGE(O12:T12:J$33),"")</f>
        <v>3.0114058771052044</v>
      </c>
    </row>
    <row r="13" spans="1:21" x14ac:dyDescent="0.2">
      <c r="A13" s="3">
        <v>6</v>
      </c>
      <c r="B13" s="2"/>
      <c r="C13" s="15">
        <v>2</v>
      </c>
      <c r="D13" s="15">
        <v>4</v>
      </c>
      <c r="E13" s="15">
        <v>4</v>
      </c>
      <c r="F13" s="15">
        <v>3</v>
      </c>
      <c r="G13" s="15">
        <v>3</v>
      </c>
      <c r="H13" s="15">
        <v>5</v>
      </c>
      <c r="I13" s="15">
        <v>2</v>
      </c>
      <c r="J13" s="14">
        <f t="shared" si="0"/>
        <v>3.2857142857142856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">
        <f>'2º EP '!J$33</f>
        <v>3.4027658346163192</v>
      </c>
      <c r="P13" s="2">
        <f>'3º EP '!J$33</f>
        <v>3.2338817161455298</v>
      </c>
      <c r="Q13" s="2">
        <f>'4º EP '!J$33</f>
        <v>2.9729236093138742</v>
      </c>
      <c r="R13" s="2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>IFERROR(AVERAGE(O13:T13:J$33),"")</f>
        <v>3.0080774234959562</v>
      </c>
    </row>
    <row r="14" spans="1:21" x14ac:dyDescent="0.2">
      <c r="A14" s="3">
        <v>7</v>
      </c>
      <c r="B14" s="2"/>
      <c r="C14" s="15">
        <v>5</v>
      </c>
      <c r="D14" s="15">
        <v>5</v>
      </c>
      <c r="E14" s="15">
        <v>5</v>
      </c>
      <c r="F14" s="15">
        <v>3</v>
      </c>
      <c r="G14" s="15">
        <v>4</v>
      </c>
      <c r="H14" s="15">
        <v>4</v>
      </c>
      <c r="I14" s="15">
        <v>3</v>
      </c>
      <c r="J14" s="14">
        <f t="shared" si="0"/>
        <v>4.1428571428571432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">
        <f>'2º EP '!J$33</f>
        <v>3.4027658346163192</v>
      </c>
      <c r="P14" s="2">
        <f>'3º EP '!J$33</f>
        <v>3.2338817161455298</v>
      </c>
      <c r="Q14" s="2">
        <f>'4º EP '!J$33</f>
        <v>2.9729236093138742</v>
      </c>
      <c r="R14" s="2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>IFERROR(AVERAGE(O14:T14:J$33),"")</f>
        <v>3.009100021626598</v>
      </c>
    </row>
    <row r="15" spans="1:21" x14ac:dyDescent="0.2">
      <c r="A15" s="3">
        <v>8</v>
      </c>
      <c r="B15" s="2"/>
      <c r="C15" s="15">
        <v>4</v>
      </c>
      <c r="D15" s="15">
        <v>3</v>
      </c>
      <c r="E15" s="15">
        <v>5</v>
      </c>
      <c r="F15" s="15">
        <v>2</v>
      </c>
      <c r="G15" s="15">
        <v>4</v>
      </c>
      <c r="H15" s="15">
        <v>3</v>
      </c>
      <c r="I15" s="15">
        <v>2</v>
      </c>
      <c r="J15" s="14">
        <f t="shared" si="0"/>
        <v>3.2857142857142856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">
        <f>'2º EP '!J$33</f>
        <v>3.4027658346163192</v>
      </c>
      <c r="P15" s="2">
        <f>'3º EP '!J$33</f>
        <v>3.2338817161455298</v>
      </c>
      <c r="Q15" s="2">
        <f>'4º EP '!J$33</f>
        <v>2.9729236093138742</v>
      </c>
      <c r="R15" s="2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>IFERROR(AVERAGE(O15:T15:J$33),"")</f>
        <v>3.0059907103598702</v>
      </c>
    </row>
    <row r="16" spans="1:21" x14ac:dyDescent="0.2">
      <c r="A16" s="3">
        <v>9</v>
      </c>
      <c r="B16" s="2"/>
      <c r="C16" s="15">
        <v>5</v>
      </c>
      <c r="D16" s="15">
        <v>5</v>
      </c>
      <c r="E16" s="15">
        <v>5</v>
      </c>
      <c r="F16" s="15">
        <v>3</v>
      </c>
      <c r="G16" s="15">
        <v>4</v>
      </c>
      <c r="H16" s="15">
        <v>2</v>
      </c>
      <c r="I16" s="15">
        <v>3</v>
      </c>
      <c r="J16" s="14">
        <f t="shared" si="0"/>
        <v>3.8571428571428572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">
        <f>'2º EP '!J$33</f>
        <v>3.4027658346163192</v>
      </c>
      <c r="P16" s="2">
        <f>'3º EP '!J$33</f>
        <v>3.2338817161455298</v>
      </c>
      <c r="Q16" s="2">
        <f>'4º EP '!J$33</f>
        <v>2.9729236093138742</v>
      </c>
      <c r="R16" s="2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>IFERROR(AVERAGE(O16:T16:J$33),"")</f>
        <v>3.0070109174663089</v>
      </c>
    </row>
    <row r="17" spans="1:21" x14ac:dyDescent="0.2">
      <c r="A17" s="3">
        <v>10</v>
      </c>
      <c r="B17" s="2"/>
      <c r="C17" s="15">
        <v>4</v>
      </c>
      <c r="D17" s="15">
        <v>3</v>
      </c>
      <c r="E17" s="15">
        <v>3</v>
      </c>
      <c r="F17" s="15">
        <v>3</v>
      </c>
      <c r="G17" s="15">
        <v>4</v>
      </c>
      <c r="H17" s="15">
        <v>3</v>
      </c>
      <c r="I17" s="15">
        <v>3</v>
      </c>
      <c r="J17" s="14">
        <f t="shared" si="0"/>
        <v>3.2857142857142856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">
        <f>'2º EP '!J$33</f>
        <v>3.4027658346163192</v>
      </c>
      <c r="P17" s="2">
        <f>'3º EP '!J$33</f>
        <v>3.2338817161455298</v>
      </c>
      <c r="Q17" s="2">
        <f>'4º EP '!J$33</f>
        <v>2.9729236093138742</v>
      </c>
      <c r="R17" s="2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>IFERROR(AVERAGE(O17:T17:J$33),"")</f>
        <v>3.0049812133778206</v>
      </c>
    </row>
    <row r="18" spans="1:21" x14ac:dyDescent="0.2">
      <c r="A18" s="3">
        <v>11</v>
      </c>
      <c r="B18" s="2" t="s">
        <v>34</v>
      </c>
      <c r="C18" s="15">
        <v>5</v>
      </c>
      <c r="D18" s="15">
        <v>4</v>
      </c>
      <c r="E18" s="15">
        <v>5</v>
      </c>
      <c r="F18" s="15">
        <v>5</v>
      </c>
      <c r="G18" s="15">
        <v>3</v>
      </c>
      <c r="H18" s="15">
        <v>5</v>
      </c>
      <c r="I18" s="15">
        <v>5</v>
      </c>
      <c r="J18" s="14">
        <f t="shared" si="0"/>
        <v>4.5714285714285712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">
        <f>'2º EP '!J$33</f>
        <v>3.4027658346163192</v>
      </c>
      <c r="P18" s="2">
        <f>'3º EP '!J$33</f>
        <v>3.2338817161455298</v>
      </c>
      <c r="Q18" s="2">
        <f>'4º EP '!J$33</f>
        <v>2.9729236093138742</v>
      </c>
      <c r="R18" s="2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>IFERROR(AVERAGE(O18:T18:J$33),"")</f>
        <v>3.0060685216057919</v>
      </c>
    </row>
    <row r="19" spans="1:21" x14ac:dyDescent="0.2">
      <c r="A19" s="3">
        <v>12</v>
      </c>
      <c r="B19" s="2"/>
      <c r="C19" s="15">
        <v>5</v>
      </c>
      <c r="D19" s="15">
        <v>3</v>
      </c>
      <c r="E19" s="15">
        <v>5</v>
      </c>
      <c r="F19" s="15">
        <v>3</v>
      </c>
      <c r="G19" s="15">
        <v>4</v>
      </c>
      <c r="H19" s="15">
        <v>3</v>
      </c>
      <c r="I19" s="15">
        <v>3</v>
      </c>
      <c r="J19" s="14">
        <f t="shared" si="0"/>
        <v>3.7142857142857144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">
        <f>'2º EP '!J$33</f>
        <v>3.4027658346163192</v>
      </c>
      <c r="P19" s="2">
        <f>'3º EP '!J$33</f>
        <v>3.2338817161455298</v>
      </c>
      <c r="Q19" s="2">
        <f>'4º EP '!J$33</f>
        <v>2.9729236093138742</v>
      </c>
      <c r="R19" s="2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>IFERROR(AVERAGE(O19:T19:J$33),"")</f>
        <v>2.999169794993898</v>
      </c>
    </row>
    <row r="20" spans="1:21" x14ac:dyDescent="0.2">
      <c r="A20" s="3">
        <v>13</v>
      </c>
      <c r="B20" s="2"/>
      <c r="C20" s="15">
        <v>5</v>
      </c>
      <c r="D20" s="15">
        <v>5</v>
      </c>
      <c r="E20" s="15">
        <v>3</v>
      </c>
      <c r="F20" s="15">
        <v>3</v>
      </c>
      <c r="G20" s="15">
        <v>4</v>
      </c>
      <c r="H20" s="15">
        <v>3</v>
      </c>
      <c r="I20" s="15">
        <v>3</v>
      </c>
      <c r="J20" s="14">
        <f t="shared" si="0"/>
        <v>3.7142857142857144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">
        <f>'2º EP '!J$33</f>
        <v>3.4027658346163192</v>
      </c>
      <c r="P20" s="2">
        <f>'3º EP '!J$33</f>
        <v>3.2338817161455298</v>
      </c>
      <c r="Q20" s="2">
        <f>'4º EP '!J$33</f>
        <v>2.9729236093138742</v>
      </c>
      <c r="R20" s="2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>IFERROR(AVERAGE(O20:T20:J$33),"")</f>
        <v>2.9970695096859581</v>
      </c>
    </row>
    <row r="21" spans="1:21" x14ac:dyDescent="0.2">
      <c r="A21" s="3">
        <v>14</v>
      </c>
      <c r="B21" s="2"/>
      <c r="C21" s="15">
        <v>5</v>
      </c>
      <c r="D21" s="15">
        <v>2</v>
      </c>
      <c r="E21" s="15">
        <v>5</v>
      </c>
      <c r="F21" s="15">
        <v>3</v>
      </c>
      <c r="G21" s="15">
        <v>4</v>
      </c>
      <c r="H21" s="15">
        <v>2</v>
      </c>
      <c r="I21" s="15">
        <v>3</v>
      </c>
      <c r="J21" s="14">
        <f t="shared" si="0"/>
        <v>3.4285714285714284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">
        <f>'2º EP '!J$33</f>
        <v>3.4027658346163192</v>
      </c>
      <c r="P21" s="2">
        <f>'3º EP '!J$33</f>
        <v>3.2338817161455298</v>
      </c>
      <c r="Q21" s="2">
        <f>'4º EP '!J$33</f>
        <v>2.9729236093138742</v>
      </c>
      <c r="R21" s="2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>IFERROR(AVERAGE(O21:T21:J$33),"")</f>
        <v>2.9946294723429094</v>
      </c>
    </row>
    <row r="22" spans="1:21" x14ac:dyDescent="0.2">
      <c r="A22" s="3">
        <v>15</v>
      </c>
      <c r="B22" s="2" t="s">
        <v>34</v>
      </c>
      <c r="C22" s="15">
        <v>5</v>
      </c>
      <c r="D22" s="15">
        <v>5</v>
      </c>
      <c r="E22" s="15">
        <v>5</v>
      </c>
      <c r="F22" s="15">
        <v>4</v>
      </c>
      <c r="G22" s="15">
        <v>5</v>
      </c>
      <c r="H22" s="15">
        <v>5</v>
      </c>
      <c r="I22" s="15">
        <v>5</v>
      </c>
      <c r="J22" s="14">
        <f t="shared" si="0"/>
        <v>4.8571428571428568</v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">
        <f>'2º EP '!J$33</f>
        <v>3.4027658346163192</v>
      </c>
      <c r="P22" s="2">
        <f>'3º EP '!J$33</f>
        <v>3.2338817161455298</v>
      </c>
      <c r="Q22" s="2">
        <f>'4º EP '!J$33</f>
        <v>2.9729236093138742</v>
      </c>
      <c r="R22" s="2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>IFERROR(AVERAGE(O22:T22:J$33),"")</f>
        <v>2.9940457027131981</v>
      </c>
    </row>
    <row r="23" spans="1:21" x14ac:dyDescent="0.2">
      <c r="A23" s="3">
        <v>16</v>
      </c>
      <c r="B23" s="2"/>
      <c r="C23" s="15">
        <v>5</v>
      </c>
      <c r="D23" s="15">
        <v>5</v>
      </c>
      <c r="E23" s="15">
        <v>5</v>
      </c>
      <c r="F23" s="15">
        <v>3</v>
      </c>
      <c r="G23" s="15">
        <v>4</v>
      </c>
      <c r="H23" s="15">
        <v>5</v>
      </c>
      <c r="I23" s="15">
        <v>3</v>
      </c>
      <c r="J23" s="14">
        <f t="shared" si="0"/>
        <v>4.2857142857142856</v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">
        <f>'2º EP '!J$33</f>
        <v>3.4027658346163192</v>
      </c>
      <c r="P23" s="2">
        <f>'3º EP '!J$33</f>
        <v>3.2338817161455298</v>
      </c>
      <c r="Q23" s="2">
        <f>'4º EP '!J$33</f>
        <v>2.9729236093138742</v>
      </c>
      <c r="R23" s="2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>IFERROR(AVERAGE(O23:T23:J$33),"")</f>
        <v>2.9808179474657233</v>
      </c>
    </row>
    <row r="24" spans="1:21" x14ac:dyDescent="0.2">
      <c r="A24" s="3">
        <v>17</v>
      </c>
      <c r="B24" s="2"/>
      <c r="C24" s="15">
        <v>4</v>
      </c>
      <c r="D24" s="15">
        <v>5</v>
      </c>
      <c r="E24" s="15">
        <v>4</v>
      </c>
      <c r="F24" s="15">
        <v>3</v>
      </c>
      <c r="G24" s="15">
        <v>4</v>
      </c>
      <c r="H24" s="15">
        <v>2</v>
      </c>
      <c r="I24" s="15">
        <v>2</v>
      </c>
      <c r="J24" s="14">
        <f t="shared" si="0"/>
        <v>3.4285714285714284</v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">
        <f>'2º EP '!J$33</f>
        <v>3.4027658346163192</v>
      </c>
      <c r="P24" s="2">
        <f>'3º EP '!J$33</f>
        <v>3.2338817161455298</v>
      </c>
      <c r="Q24" s="2">
        <f>'4º EP '!J$33</f>
        <v>2.9729236093138742</v>
      </c>
      <c r="R24" s="2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>IFERROR(AVERAGE(O24:T24:J$33),"")</f>
        <v>2.97031269664528</v>
      </c>
    </row>
    <row r="25" spans="1:21" x14ac:dyDescent="0.2">
      <c r="A25" s="3">
        <v>18</v>
      </c>
      <c r="B25" s="2"/>
      <c r="C25" s="15">
        <v>4</v>
      </c>
      <c r="D25" s="15">
        <v>4</v>
      </c>
      <c r="E25" s="15">
        <v>3</v>
      </c>
      <c r="F25" s="15">
        <v>2</v>
      </c>
      <c r="G25" s="15">
        <v>3</v>
      </c>
      <c r="H25" s="15">
        <v>3</v>
      </c>
      <c r="I25" s="15">
        <v>3</v>
      </c>
      <c r="J25" s="14">
        <f t="shared" si="0"/>
        <v>3.1428571428571428</v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">
        <f>'2º EP '!J$33</f>
        <v>3.4027658346163192</v>
      </c>
      <c r="P25" s="2">
        <f>'3º EP '!J$33</f>
        <v>3.2338817161455298</v>
      </c>
      <c r="Q25" s="2">
        <f>'4º EP '!J$33</f>
        <v>2.9729236093138742</v>
      </c>
      <c r="R25" s="2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>IFERROR(AVERAGE(O25:T25:J$33),"")</f>
        <v>2.9666120908149778</v>
      </c>
    </row>
    <row r="26" spans="1:21" x14ac:dyDescent="0.2">
      <c r="A26" s="3">
        <v>19</v>
      </c>
      <c r="B26" s="2"/>
      <c r="C26" s="15"/>
      <c r="D26" s="15"/>
      <c r="E26" s="15"/>
      <c r="F26" s="15"/>
      <c r="G26" s="15"/>
      <c r="H26" s="15"/>
      <c r="I26" s="15"/>
      <c r="J26" s="14" t="str">
        <f t="shared" si="0"/>
        <v/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">
        <f>'2º EP '!J$33</f>
        <v>3.4027658346163192</v>
      </c>
      <c r="P26" s="2">
        <f>'3º EP '!J$33</f>
        <v>3.2338817161455298</v>
      </c>
      <c r="Q26" s="2">
        <f>'4º EP '!J$33</f>
        <v>2.9729236093138742</v>
      </c>
      <c r="R26" s="2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>IFERROR(AVERAGE(O26:T26:J$33),"")</f>
        <v>2.9654337190272391</v>
      </c>
    </row>
    <row r="27" spans="1:21" x14ac:dyDescent="0.2">
      <c r="A27" s="3">
        <v>20</v>
      </c>
      <c r="B27" s="2"/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">
        <f>'2º EP '!J$33</f>
        <v>3.4027658346163192</v>
      </c>
      <c r="P27" s="2">
        <f>'3º EP '!J$33</f>
        <v>3.2338817161455298</v>
      </c>
      <c r="Q27" s="2">
        <f>'4º EP '!J$33</f>
        <v>2.9729236093138742</v>
      </c>
      <c r="R27" s="2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>IFERROR(AVERAGE(O27:T27:J$33),"")</f>
        <v>2.9664057362012932</v>
      </c>
    </row>
    <row r="28" spans="1:21" x14ac:dyDescent="0.2">
      <c r="A28" s="3">
        <v>21</v>
      </c>
      <c r="B28" s="2"/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">
        <f>'2º EP '!J$33</f>
        <v>3.4027658346163192</v>
      </c>
      <c r="P28" s="2">
        <f>'3º EP '!J$33</f>
        <v>3.2338817161455298</v>
      </c>
      <c r="Q28" s="2">
        <f>'4º EP '!J$33</f>
        <v>2.9729236093138742</v>
      </c>
      <c r="R28" s="2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>IFERROR(AVERAGE(O28:T28:J$33),"")</f>
        <v>2.9676964475307743</v>
      </c>
    </row>
    <row r="29" spans="1:21" x14ac:dyDescent="0.2">
      <c r="A29" s="3">
        <v>22</v>
      </c>
      <c r="B29" s="2"/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">
        <f>'2º EP '!J$33</f>
        <v>3.4027658346163192</v>
      </c>
      <c r="P29" s="2">
        <f>'3º EP '!J$33</f>
        <v>3.2338817161455298</v>
      </c>
      <c r="Q29" s="2">
        <f>'4º EP '!J$33</f>
        <v>2.9729236093138742</v>
      </c>
      <c r="R29" s="2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>IFERROR(AVERAGE(O29:T29:J$33),"")</f>
        <v>2.9694933201659346</v>
      </c>
    </row>
    <row r="30" spans="1:21" x14ac:dyDescent="0.2">
      <c r="A30" s="3">
        <v>23</v>
      </c>
      <c r="B30" s="2"/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">
        <f>'2º EP '!J$33</f>
        <v>3.4027658346163192</v>
      </c>
      <c r="P30" s="2">
        <f>'3º EP '!J$33</f>
        <v>3.2338817161455298</v>
      </c>
      <c r="Q30" s="2">
        <f>'4º EP '!J$33</f>
        <v>2.9729236093138742</v>
      </c>
      <c r="R30" s="2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>IFERROR(AVERAGE(O30:T30:J$33),"")</f>
        <v>2.9721667160377581</v>
      </c>
    </row>
    <row r="31" spans="1:21" x14ac:dyDescent="0.2">
      <c r="A31" s="3">
        <v>24</v>
      </c>
      <c r="B31" s="2"/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">
        <f>'2º EP '!J$33</f>
        <v>3.4027658346163192</v>
      </c>
      <c r="P31" s="2">
        <f>'3º EP '!J$33</f>
        <v>3.2338817161455298</v>
      </c>
      <c r="Q31" s="2">
        <f>'4º EP '!J$33</f>
        <v>2.9729236093138742</v>
      </c>
      <c r="R31" s="2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>IFERROR(AVERAGE(O31:T31:J$33),"")</f>
        <v>2.9765648834397913</v>
      </c>
    </row>
    <row r="32" spans="1:21" x14ac:dyDescent="0.2">
      <c r="A32" s="3">
        <v>25</v>
      </c>
      <c r="B32" s="2"/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">
        <f>'2º EP '!J$33</f>
        <v>3.4027658346163192</v>
      </c>
      <c r="P32" s="2">
        <f>'3º EP '!J$33</f>
        <v>3.2338817161455298</v>
      </c>
      <c r="Q32" s="2">
        <f>'4º EP '!J$33</f>
        <v>2.9729236093138742</v>
      </c>
      <c r="R32" s="2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>IFERROR(AVERAGE(O32:T32:J$33),"")</f>
        <v>2.9851517817009037</v>
      </c>
    </row>
    <row r="33" spans="1:21" x14ac:dyDescent="0.2">
      <c r="A33" s="29" t="s">
        <v>8</v>
      </c>
      <c r="B33" s="29"/>
      <c r="C33" s="14">
        <f>IFERROR(GEOMEAN(C8:C32),"")</f>
        <v>4.4662474167639079</v>
      </c>
      <c r="D33" s="14">
        <f t="shared" ref="D33:I33" si="1">IFERROR(GEOMEAN(D8:D32),"")</f>
        <v>3.9467907143953811</v>
      </c>
      <c r="E33" s="14">
        <f t="shared" si="1"/>
        <v>4.3004966467194183</v>
      </c>
      <c r="F33" s="14">
        <f t="shared" si="1"/>
        <v>2.836983939179496</v>
      </c>
      <c r="G33" s="14">
        <f t="shared" si="1"/>
        <v>3.6212340428932555</v>
      </c>
      <c r="H33" s="14">
        <f t="shared" si="1"/>
        <v>2.8414635194703792</v>
      </c>
      <c r="I33" s="14">
        <f t="shared" si="1"/>
        <v>2.6095600378075301</v>
      </c>
      <c r="J33" s="14">
        <f t="shared" si="0"/>
        <v>3.5175394738899102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">
        <f>'2º EP '!J$33</f>
        <v>3.4027658346163192</v>
      </c>
      <c r="P33" s="2">
        <f>'3º EP '!J$33</f>
        <v>3.2338817161455298</v>
      </c>
      <c r="Q33" s="2">
        <f>'4º EP '!J$33</f>
        <v>2.9729236093138742</v>
      </c>
      <c r="R33" s="2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0"/>
  <sheetViews>
    <sheetView workbookViewId="0">
      <selection activeCell="M37" sqref="M37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3" width="4.33203125" customWidth="1"/>
    <col min="14" max="14" width="5.5" customWidth="1"/>
    <col min="15" max="20" width="4.33203125" customWidth="1"/>
    <col min="21" max="21" width="7.83203125" customWidth="1"/>
  </cols>
  <sheetData>
    <row r="1" spans="1:21" x14ac:dyDescent="0.2">
      <c r="M1" s="18"/>
    </row>
    <row r="2" spans="1:21" x14ac:dyDescent="0.2">
      <c r="B2" s="17"/>
      <c r="M2" s="18"/>
      <c r="R2" s="31" t="s">
        <v>9</v>
      </c>
      <c r="S2" s="31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7.25" customHeight="1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11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34.5" customHeight="1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171</v>
      </c>
      <c r="H7" s="7" t="s">
        <v>172</v>
      </c>
      <c r="I7" s="7" t="s">
        <v>174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16" t="s">
        <v>24</v>
      </c>
      <c r="P7" s="16" t="s">
        <v>26</v>
      </c>
      <c r="Q7" s="16" t="s">
        <v>27</v>
      </c>
      <c r="R7" s="16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/>
      <c r="C8" s="15">
        <v>5</v>
      </c>
      <c r="D8" s="15">
        <v>2</v>
      </c>
      <c r="E8" s="15">
        <v>4</v>
      </c>
      <c r="F8" s="15">
        <v>2</v>
      </c>
      <c r="G8" s="15">
        <v>3</v>
      </c>
      <c r="H8" s="15">
        <v>3</v>
      </c>
      <c r="I8" s="15">
        <v>1</v>
      </c>
      <c r="J8" s="14">
        <f>IFERROR(AVERAGE(C8:I8),"")</f>
        <v>2.8571428571428572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">
        <f>'1º EP'!J$33</f>
        <v>3.5175394738899102</v>
      </c>
      <c r="P8" s="2">
        <f>'3º EP '!J$33</f>
        <v>3.2338817161455298</v>
      </c>
      <c r="Q8" s="2">
        <f>'4º EP '!J$33</f>
        <v>2.9729236093138742</v>
      </c>
      <c r="R8" s="2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IFERROR(AVERAGE(O8:T8:J$33),"")</f>
        <v>3.0144066968859922</v>
      </c>
    </row>
    <row r="9" spans="1:21" x14ac:dyDescent="0.2">
      <c r="A9" s="3">
        <v>2</v>
      </c>
      <c r="B9" s="2"/>
      <c r="C9" s="15">
        <v>5</v>
      </c>
      <c r="D9" s="15">
        <v>5</v>
      </c>
      <c r="E9" s="15">
        <v>4</v>
      </c>
      <c r="F9" s="15">
        <v>5</v>
      </c>
      <c r="G9" s="15">
        <v>3</v>
      </c>
      <c r="H9" s="15">
        <v>3</v>
      </c>
      <c r="I9" s="15">
        <v>3</v>
      </c>
      <c r="J9" s="14">
        <f t="shared" ref="J9:J33" si="0">IFERROR(AVERAGE(C9:I9),"")</f>
        <v>4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">
        <f>'1º EP'!J$33</f>
        <v>3.5175394738899102</v>
      </c>
      <c r="P9" s="2">
        <f>'3º EP '!J$33</f>
        <v>3.2338817161455298</v>
      </c>
      <c r="Q9" s="2">
        <f>'4º EP '!J$33</f>
        <v>2.9729236093138742</v>
      </c>
      <c r="R9" s="2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>IFERROR(AVERAGE(O9:T9:J$33),"")</f>
        <v>3.0166417645380919</v>
      </c>
    </row>
    <row r="10" spans="1:21" x14ac:dyDescent="0.2">
      <c r="A10" s="3">
        <v>3</v>
      </c>
      <c r="B10" s="2"/>
      <c r="C10" s="15">
        <v>5</v>
      </c>
      <c r="D10" s="15">
        <v>2</v>
      </c>
      <c r="E10" s="15">
        <v>3</v>
      </c>
      <c r="F10" s="15">
        <v>3</v>
      </c>
      <c r="G10" s="15">
        <v>3</v>
      </c>
      <c r="H10" s="15">
        <v>3</v>
      </c>
      <c r="I10" s="15">
        <v>4</v>
      </c>
      <c r="J10" s="14">
        <f t="shared" si="0"/>
        <v>3.2857142857142856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">
        <f>'1º EP'!J$33</f>
        <v>3.5175394738899102</v>
      </c>
      <c r="P10" s="2">
        <f>'3º EP '!J$33</f>
        <v>3.2338817161455298</v>
      </c>
      <c r="Q10" s="2">
        <f>'4º EP '!J$33</f>
        <v>2.9729236093138742</v>
      </c>
      <c r="R10" s="2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>IFERROR(AVERAGE(O10:T10:J$33),"")</f>
        <v>3.0146377405060409</v>
      </c>
    </row>
    <row r="11" spans="1:21" x14ac:dyDescent="0.2">
      <c r="A11" s="3">
        <v>4</v>
      </c>
      <c r="B11" s="2"/>
      <c r="C11" s="15"/>
      <c r="D11" s="15"/>
      <c r="E11" s="15"/>
      <c r="F11" s="15"/>
      <c r="G11" s="15"/>
      <c r="H11" s="15"/>
      <c r="I11" s="15"/>
      <c r="J11" s="14" t="str">
        <f t="shared" si="0"/>
        <v/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">
        <f>'1º EP'!J$33</f>
        <v>3.5175394738899102</v>
      </c>
      <c r="P11" s="2">
        <f>'3º EP '!J$33</f>
        <v>3.2338817161455298</v>
      </c>
      <c r="Q11" s="2">
        <f>'4º EP '!J$33</f>
        <v>2.9729236093138742</v>
      </c>
      <c r="R11" s="2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>IFERROR(AVERAGE(O11:T11:J$33),"")</f>
        <v>3.0153470654034664</v>
      </c>
    </row>
    <row r="12" spans="1:21" x14ac:dyDescent="0.2">
      <c r="A12" s="3">
        <v>5</v>
      </c>
      <c r="B12" s="2"/>
      <c r="C12" s="15">
        <v>5</v>
      </c>
      <c r="D12" s="15">
        <v>3</v>
      </c>
      <c r="E12" s="15">
        <v>2</v>
      </c>
      <c r="F12" s="15">
        <v>3</v>
      </c>
      <c r="G12" s="15">
        <v>5</v>
      </c>
      <c r="H12" s="15">
        <v>3</v>
      </c>
      <c r="I12" s="15">
        <v>4</v>
      </c>
      <c r="J12" s="14">
        <f t="shared" si="0"/>
        <v>3.5714285714285716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">
        <f>'1º EP'!J$33</f>
        <v>3.5175394738899102</v>
      </c>
      <c r="P12" s="2">
        <f>'3º EP '!J$33</f>
        <v>3.2338817161455298</v>
      </c>
      <c r="Q12" s="2">
        <f>'4º EP '!J$33</f>
        <v>2.9729236093138742</v>
      </c>
      <c r="R12" s="2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>IFERROR(AVERAGE(O12:T12:J$33),"")</f>
        <v>3.017260031833199</v>
      </c>
    </row>
    <row r="13" spans="1:21" x14ac:dyDescent="0.2">
      <c r="A13" s="3">
        <v>6</v>
      </c>
      <c r="B13" s="2"/>
      <c r="C13" s="15">
        <v>4</v>
      </c>
      <c r="D13" s="15">
        <v>3</v>
      </c>
      <c r="E13" s="15">
        <v>3</v>
      </c>
      <c r="F13" s="15">
        <v>2</v>
      </c>
      <c r="G13" s="15">
        <v>3</v>
      </c>
      <c r="H13" s="15">
        <v>2</v>
      </c>
      <c r="I13" s="15">
        <v>2</v>
      </c>
      <c r="J13" s="14">
        <f t="shared" si="0"/>
        <v>2.7142857142857144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">
        <f>'1º EP'!J$33</f>
        <v>3.5175394738899102</v>
      </c>
      <c r="P13" s="2">
        <f>'3º EP '!J$33</f>
        <v>3.2338817161455298</v>
      </c>
      <c r="Q13" s="2">
        <f>'4º EP '!J$33</f>
        <v>2.9729236093138742</v>
      </c>
      <c r="R13" s="2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>IFERROR(AVERAGE(O13:T13:J$33),"")</f>
        <v>3.016898678596688</v>
      </c>
    </row>
    <row r="14" spans="1:21" x14ac:dyDescent="0.2">
      <c r="A14" s="3">
        <v>7</v>
      </c>
      <c r="B14" s="2"/>
      <c r="C14" s="15">
        <v>5</v>
      </c>
      <c r="D14" s="15">
        <v>3</v>
      </c>
      <c r="E14" s="15">
        <v>5</v>
      </c>
      <c r="F14" s="15">
        <v>3</v>
      </c>
      <c r="G14" s="15">
        <v>3</v>
      </c>
      <c r="H14" s="15">
        <v>5</v>
      </c>
      <c r="I14" s="15">
        <v>5</v>
      </c>
      <c r="J14" s="14">
        <f t="shared" si="0"/>
        <v>4.1428571428571432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">
        <f>'1º EP'!J$33</f>
        <v>3.5175394738899102</v>
      </c>
      <c r="P14" s="2">
        <f>'3º EP '!J$33</f>
        <v>3.2338817161455298</v>
      </c>
      <c r="Q14" s="2">
        <f>'4º EP '!J$33</f>
        <v>2.9729236093138742</v>
      </c>
      <c r="R14" s="2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>IFERROR(AVERAGE(O14:T14:J$33),"")</f>
        <v>3.0204870606436169</v>
      </c>
    </row>
    <row r="15" spans="1:21" x14ac:dyDescent="0.2">
      <c r="A15" s="3">
        <v>8</v>
      </c>
      <c r="B15" s="2"/>
      <c r="C15" s="15">
        <v>1</v>
      </c>
      <c r="D15" s="15">
        <v>4</v>
      </c>
      <c r="E15" s="15">
        <v>2</v>
      </c>
      <c r="F15" s="15">
        <v>2</v>
      </c>
      <c r="G15" s="15">
        <v>5</v>
      </c>
      <c r="H15" s="15">
        <v>5</v>
      </c>
      <c r="I15" s="15">
        <v>4</v>
      </c>
      <c r="J15" s="14">
        <f t="shared" si="0"/>
        <v>3.2857142857142856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">
        <f>'1º EP'!J$33</f>
        <v>3.5175394738899102</v>
      </c>
      <c r="P15" s="2">
        <f>'3º EP '!J$33</f>
        <v>3.2338817161455298</v>
      </c>
      <c r="Q15" s="2">
        <f>'4º EP '!J$33</f>
        <v>2.9729236093138742</v>
      </c>
      <c r="R15" s="2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>IFERROR(AVERAGE(O15:T15:J$33),"")</f>
        <v>3.0174596239477078</v>
      </c>
    </row>
    <row r="16" spans="1:21" x14ac:dyDescent="0.2">
      <c r="A16" s="3">
        <v>9</v>
      </c>
      <c r="B16" s="2"/>
      <c r="C16" s="15">
        <v>5</v>
      </c>
      <c r="D16" s="15">
        <v>5</v>
      </c>
      <c r="E16" s="15">
        <v>2</v>
      </c>
      <c r="F16" s="15">
        <v>5</v>
      </c>
      <c r="G16" s="15">
        <v>3</v>
      </c>
      <c r="H16" s="15">
        <v>3</v>
      </c>
      <c r="I16" s="15">
        <v>3</v>
      </c>
      <c r="J16" s="14">
        <f t="shared" si="0"/>
        <v>3.7142857142857144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">
        <f>'1º EP'!J$33</f>
        <v>3.5175394738899102</v>
      </c>
      <c r="P16" s="2">
        <f>'3º EP '!J$33</f>
        <v>3.2338817161455298</v>
      </c>
      <c r="Q16" s="2">
        <f>'4º EP '!J$33</f>
        <v>2.9729236093138742</v>
      </c>
      <c r="R16" s="2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>IFERROR(AVERAGE(O16:T16:J$33),"")</f>
        <v>3.0185282455410878</v>
      </c>
    </row>
    <row r="17" spans="1:21" x14ac:dyDescent="0.2">
      <c r="A17" s="3">
        <v>10</v>
      </c>
      <c r="B17" s="2"/>
      <c r="C17" s="15">
        <v>4</v>
      </c>
      <c r="D17" s="15">
        <v>2</v>
      </c>
      <c r="E17" s="15">
        <v>4</v>
      </c>
      <c r="F17" s="15">
        <v>2</v>
      </c>
      <c r="G17" s="15">
        <v>5</v>
      </c>
      <c r="H17" s="15">
        <v>4</v>
      </c>
      <c r="I17" s="15">
        <v>3</v>
      </c>
      <c r="J17" s="14">
        <f t="shared" si="0"/>
        <v>3.4285714285714284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">
        <f>'1º EP'!J$33</f>
        <v>3.5175394738899102</v>
      </c>
      <c r="P17" s="2">
        <f>'3º EP '!J$33</f>
        <v>3.2338817161455298</v>
      </c>
      <c r="Q17" s="2">
        <f>'4º EP '!J$33</f>
        <v>2.9729236093138742</v>
      </c>
      <c r="R17" s="2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>IFERROR(AVERAGE(O17:T17:J$33),"")</f>
        <v>3.0173712531041543</v>
      </c>
    </row>
    <row r="18" spans="1:21" x14ac:dyDescent="0.2">
      <c r="A18" s="3">
        <v>11</v>
      </c>
      <c r="B18" s="2"/>
      <c r="C18" s="15">
        <v>5</v>
      </c>
      <c r="D18" s="15">
        <v>2</v>
      </c>
      <c r="E18" s="15">
        <v>4</v>
      </c>
      <c r="F18" s="15">
        <v>5</v>
      </c>
      <c r="G18" s="15">
        <v>5</v>
      </c>
      <c r="H18" s="15">
        <v>3</v>
      </c>
      <c r="I18" s="15">
        <v>3</v>
      </c>
      <c r="J18" s="14">
        <f t="shared" si="0"/>
        <v>3.8571428571428572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">
        <f>'1º EP'!J$33</f>
        <v>3.5175394738899102</v>
      </c>
      <c r="P18" s="2">
        <f>'3º EP '!J$33</f>
        <v>3.2338817161455298</v>
      </c>
      <c r="Q18" s="2">
        <f>'4º EP '!J$33</f>
        <v>2.9729236093138742</v>
      </c>
      <c r="R18" s="2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>IFERROR(AVERAGE(O18:T18:J$33),"")</f>
        <v>3.0177362516151853</v>
      </c>
    </row>
    <row r="19" spans="1:21" x14ac:dyDescent="0.2">
      <c r="A19" s="3">
        <v>12</v>
      </c>
      <c r="B19" s="2"/>
      <c r="C19" s="15">
        <v>5</v>
      </c>
      <c r="D19" s="15">
        <v>5</v>
      </c>
      <c r="E19" s="15">
        <v>5</v>
      </c>
      <c r="F19" s="15">
        <v>3</v>
      </c>
      <c r="G19" s="15">
        <v>5</v>
      </c>
      <c r="H19" s="15">
        <v>5</v>
      </c>
      <c r="I19" s="15">
        <v>5</v>
      </c>
      <c r="J19" s="14">
        <f t="shared" si="0"/>
        <v>4.7142857142857144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">
        <f>'1º EP'!J$33</f>
        <v>3.5175394738899102</v>
      </c>
      <c r="P19" s="2">
        <f>'3º EP '!J$33</f>
        <v>3.2338817161455298</v>
      </c>
      <c r="Q19" s="2">
        <f>'4º EP '!J$33</f>
        <v>2.9729236093138742</v>
      </c>
      <c r="R19" s="2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>IFERROR(AVERAGE(O19:T19:J$33),"")</f>
        <v>3.015472865992912</v>
      </c>
    </row>
    <row r="20" spans="1:21" x14ac:dyDescent="0.2">
      <c r="A20" s="3">
        <v>13</v>
      </c>
      <c r="B20" s="2"/>
      <c r="C20" s="15">
        <v>5</v>
      </c>
      <c r="D20" s="15">
        <v>2</v>
      </c>
      <c r="E20" s="15">
        <v>3</v>
      </c>
      <c r="F20" s="15">
        <v>3</v>
      </c>
      <c r="G20" s="15">
        <v>2</v>
      </c>
      <c r="H20" s="15">
        <v>3</v>
      </c>
      <c r="I20" s="15">
        <v>3</v>
      </c>
      <c r="J20" s="14">
        <f t="shared" si="0"/>
        <v>3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">
        <f>'1º EP'!J$33</f>
        <v>3.5175394738899102</v>
      </c>
      <c r="P20" s="2">
        <f>'3º EP '!J$33</f>
        <v>3.2338817161455298</v>
      </c>
      <c r="Q20" s="2">
        <f>'4º EP '!J$33</f>
        <v>2.9729236093138742</v>
      </c>
      <c r="R20" s="2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>IFERROR(AVERAGE(O20:T20:J$33),"")</f>
        <v>3.0071226525798131</v>
      </c>
    </row>
    <row r="21" spans="1:21" x14ac:dyDescent="0.2">
      <c r="A21" s="3">
        <v>14</v>
      </c>
      <c r="B21" s="2"/>
      <c r="C21" s="15">
        <v>5</v>
      </c>
      <c r="D21" s="15">
        <v>5</v>
      </c>
      <c r="E21" s="15">
        <v>4</v>
      </c>
      <c r="F21" s="15">
        <v>3</v>
      </c>
      <c r="G21" s="15">
        <v>5</v>
      </c>
      <c r="H21" s="15">
        <v>5</v>
      </c>
      <c r="I21" s="15">
        <v>3</v>
      </c>
      <c r="J21" s="14">
        <f t="shared" si="0"/>
        <v>4.2857142857142856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">
        <f>'1º EP'!J$33</f>
        <v>3.5175394738899102</v>
      </c>
      <c r="P21" s="2">
        <f>'3º EP '!J$33</f>
        <v>3.2338817161455298</v>
      </c>
      <c r="Q21" s="2">
        <f>'4º EP '!J$33</f>
        <v>2.9729236093138742</v>
      </c>
      <c r="R21" s="2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>IFERROR(AVERAGE(O21:T21:J$33),"")</f>
        <v>3.0098636059724946</v>
      </c>
    </row>
    <row r="22" spans="1:21" x14ac:dyDescent="0.2">
      <c r="A22" s="3">
        <v>15</v>
      </c>
      <c r="B22" s="2"/>
      <c r="C22" s="15">
        <v>3</v>
      </c>
      <c r="D22" s="15">
        <v>2</v>
      </c>
      <c r="E22" s="15">
        <v>3</v>
      </c>
      <c r="F22" s="15">
        <v>3</v>
      </c>
      <c r="G22" s="15">
        <v>3</v>
      </c>
      <c r="H22" s="15">
        <v>3</v>
      </c>
      <c r="I22" s="15">
        <v>5</v>
      </c>
      <c r="J22" s="14">
        <f t="shared" si="0"/>
        <v>3.1428571428571428</v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">
        <f>'1º EP'!J$33</f>
        <v>3.5175394738899102</v>
      </c>
      <c r="P22" s="2">
        <f>'3º EP '!J$33</f>
        <v>3.2338817161455298</v>
      </c>
      <c r="Q22" s="2">
        <f>'4º EP '!J$33</f>
        <v>2.9729236093138742</v>
      </c>
      <c r="R22" s="2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>IFERROR(AVERAGE(O22:T22:J$33),"")</f>
        <v>3.0029556356559208</v>
      </c>
    </row>
    <row r="23" spans="1:21" x14ac:dyDescent="0.2">
      <c r="A23" s="3">
        <v>16</v>
      </c>
      <c r="B23" s="2"/>
      <c r="C23" s="15">
        <v>4</v>
      </c>
      <c r="D23" s="15">
        <v>2</v>
      </c>
      <c r="E23" s="15">
        <v>5</v>
      </c>
      <c r="F23" s="15">
        <v>5</v>
      </c>
      <c r="G23" s="15">
        <v>3</v>
      </c>
      <c r="H23" s="15">
        <v>3</v>
      </c>
      <c r="I23" s="15">
        <v>3</v>
      </c>
      <c r="J23" s="14">
        <f t="shared" si="0"/>
        <v>3.5714285714285716</v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">
        <f>'1º EP'!J$33</f>
        <v>3.5175394738899102</v>
      </c>
      <c r="P23" s="2">
        <f>'3º EP '!J$33</f>
        <v>3.2338817161455298</v>
      </c>
      <c r="Q23" s="2">
        <f>'4º EP '!J$33</f>
        <v>2.9729236093138742</v>
      </c>
      <c r="R23" s="2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>IFERROR(AVERAGE(O23:T23:J$33),"")</f>
        <v>3.0045897497866974</v>
      </c>
    </row>
    <row r="24" spans="1:21" x14ac:dyDescent="0.2">
      <c r="A24" s="3">
        <v>17</v>
      </c>
      <c r="B24" s="2"/>
      <c r="C24" s="15">
        <v>5</v>
      </c>
      <c r="D24" s="15">
        <v>5</v>
      </c>
      <c r="E24" s="15">
        <v>4</v>
      </c>
      <c r="F24" s="15">
        <v>3</v>
      </c>
      <c r="G24" s="15">
        <v>3</v>
      </c>
      <c r="H24" s="15">
        <v>4</v>
      </c>
      <c r="I24" s="15">
        <v>3</v>
      </c>
      <c r="J24" s="14">
        <f t="shared" si="0"/>
        <v>3.8571428571428572</v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">
        <f>'1º EP'!J$33</f>
        <v>3.5175394738899102</v>
      </c>
      <c r="P24" s="2">
        <f>'3º EP '!J$33</f>
        <v>3.2338817161455298</v>
      </c>
      <c r="Q24" s="2">
        <f>'4º EP '!J$33</f>
        <v>2.9729236093138742</v>
      </c>
      <c r="R24" s="2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>IFERROR(AVERAGE(O24:T24:J$33),"")</f>
        <v>3.0024846170822892</v>
      </c>
    </row>
    <row r="25" spans="1:21" x14ac:dyDescent="0.2">
      <c r="A25" s="3">
        <v>18</v>
      </c>
      <c r="B25" s="2"/>
      <c r="C25" s="15">
        <v>1</v>
      </c>
      <c r="D25" s="15">
        <v>3</v>
      </c>
      <c r="E25" s="15">
        <v>5</v>
      </c>
      <c r="F25" s="15">
        <v>3</v>
      </c>
      <c r="G25" s="15">
        <v>5</v>
      </c>
      <c r="H25" s="15">
        <v>5</v>
      </c>
      <c r="I25" s="15">
        <v>5</v>
      </c>
      <c r="J25" s="14">
        <f t="shared" si="0"/>
        <v>3.8571428571428572</v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">
        <f>'1º EP'!J$33</f>
        <v>3.5175394738899102</v>
      </c>
      <c r="P25" s="2">
        <f>'3º EP '!J$33</f>
        <v>3.2338817161455298</v>
      </c>
      <c r="Q25" s="2">
        <f>'4º EP '!J$33</f>
        <v>2.9729236093138742</v>
      </c>
      <c r="R25" s="2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>IFERROR(AVERAGE(O25:T25:J$33),"")</f>
        <v>2.9968472800671222</v>
      </c>
    </row>
    <row r="26" spans="1:21" x14ac:dyDescent="0.2">
      <c r="A26" s="3">
        <v>19</v>
      </c>
      <c r="B26" s="2"/>
      <c r="C26" s="15">
        <v>3</v>
      </c>
      <c r="D26" s="15">
        <v>2</v>
      </c>
      <c r="E26" s="15">
        <v>3</v>
      </c>
      <c r="F26" s="15">
        <v>3</v>
      </c>
      <c r="G26" s="15">
        <v>3</v>
      </c>
      <c r="H26" s="15">
        <v>3</v>
      </c>
      <c r="I26" s="15">
        <v>5</v>
      </c>
      <c r="J26" s="14">
        <f t="shared" si="0"/>
        <v>3.1428571428571428</v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">
        <f>'1º EP'!J$33</f>
        <v>3.5175394738899102</v>
      </c>
      <c r="P26" s="2">
        <f>'3º EP '!J$33</f>
        <v>3.2338817161455298</v>
      </c>
      <c r="Q26" s="2">
        <f>'4º EP '!J$33</f>
        <v>2.9729236093138742</v>
      </c>
      <c r="R26" s="2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>IFERROR(AVERAGE(O26:T26:J$33),"")</f>
        <v>2.9897157091443214</v>
      </c>
    </row>
    <row r="27" spans="1:21" x14ac:dyDescent="0.2">
      <c r="A27" s="3">
        <v>20</v>
      </c>
      <c r="B27" s="2"/>
      <c r="C27" s="15">
        <v>5</v>
      </c>
      <c r="D27" s="15">
        <v>5</v>
      </c>
      <c r="E27" s="15">
        <v>5</v>
      </c>
      <c r="F27" s="15">
        <v>3</v>
      </c>
      <c r="G27" s="15">
        <v>5</v>
      </c>
      <c r="H27" s="15">
        <v>2</v>
      </c>
      <c r="I27" s="15">
        <v>3</v>
      </c>
      <c r="J27" s="14">
        <f t="shared" si="0"/>
        <v>4</v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">
        <f>'1º EP'!J$33</f>
        <v>3.5175394738899102</v>
      </c>
      <c r="P27" s="2">
        <f>'3º EP '!J$33</f>
        <v>3.2338817161455298</v>
      </c>
      <c r="Q27" s="2">
        <f>'4º EP '!J$33</f>
        <v>2.9729236093138742</v>
      </c>
      <c r="R27" s="2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>IFERROR(AVERAGE(O27:T27:J$33),"")</f>
        <v>2.9903256820268522</v>
      </c>
    </row>
    <row r="28" spans="1:21" x14ac:dyDescent="0.2">
      <c r="A28" s="3">
        <v>21</v>
      </c>
      <c r="B28" s="2"/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">
        <f>'1º EP'!J$33</f>
        <v>3.5175394738899102</v>
      </c>
      <c r="P28" s="2">
        <f>'3º EP '!J$33</f>
        <v>3.2338817161455298</v>
      </c>
      <c r="Q28" s="2">
        <f>'4º EP '!J$33</f>
        <v>2.9729236093138742</v>
      </c>
      <c r="R28" s="2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>IFERROR(AVERAGE(O28:T28:J$33),"")</f>
        <v>2.9771041228810691</v>
      </c>
    </row>
    <row r="29" spans="1:21" x14ac:dyDescent="0.2">
      <c r="A29" s="3">
        <v>22</v>
      </c>
      <c r="B29" s="2"/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">
        <f>'1º EP'!J$33</f>
        <v>3.5175394738899102</v>
      </c>
      <c r="P29" s="2">
        <f>'3º EP '!J$33</f>
        <v>3.2338817161455298</v>
      </c>
      <c r="Q29" s="2">
        <f>'4º EP '!J$33</f>
        <v>2.9729236093138742</v>
      </c>
      <c r="R29" s="2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>IFERROR(AVERAGE(O29:T29:J$33),"")</f>
        <v>2.9784951742266084</v>
      </c>
    </row>
    <row r="30" spans="1:21" x14ac:dyDescent="0.2">
      <c r="A30" s="3">
        <v>23</v>
      </c>
      <c r="B30" s="2"/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">
        <f>'1º EP'!J$33</f>
        <v>3.5175394738899102</v>
      </c>
      <c r="P30" s="2">
        <f>'3º EP '!J$33</f>
        <v>3.2338817161455298</v>
      </c>
      <c r="Q30" s="2">
        <f>'4º EP '!J$33</f>
        <v>2.9729236093138742</v>
      </c>
      <c r="R30" s="2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>IFERROR(AVERAGE(O30:T30:J$33),"")</f>
        <v>2.9805647872041185</v>
      </c>
    </row>
    <row r="31" spans="1:21" x14ac:dyDescent="0.2">
      <c r="A31" s="3">
        <v>24</v>
      </c>
      <c r="B31" s="2"/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">
        <f>'1º EP'!J$33</f>
        <v>3.5175394738899102</v>
      </c>
      <c r="P31" s="2">
        <f>'3º EP '!J$33</f>
        <v>3.2338817161455298</v>
      </c>
      <c r="Q31" s="2">
        <f>'4º EP '!J$33</f>
        <v>2.9729236093138742</v>
      </c>
      <c r="R31" s="2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>IFERROR(AVERAGE(O31:T31:J$33),"")</f>
        <v>2.9839696343606685</v>
      </c>
    </row>
    <row r="32" spans="1:21" x14ac:dyDescent="0.2">
      <c r="A32" s="3">
        <v>25</v>
      </c>
      <c r="B32" s="2"/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">
        <f>'1º EP'!J$33</f>
        <v>3.5175394738899102</v>
      </c>
      <c r="P32" s="2">
        <f>'3º EP '!J$33</f>
        <v>3.2338817161455298</v>
      </c>
      <c r="Q32" s="2">
        <f>'4º EP '!J$33</f>
        <v>2.9729236093138742</v>
      </c>
      <c r="R32" s="2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>IFERROR(AVERAGE(O32:T32:J$33),"")</f>
        <v>2.9906171930948844</v>
      </c>
    </row>
    <row r="33" spans="1:21" x14ac:dyDescent="0.2">
      <c r="A33" s="29" t="s">
        <v>8</v>
      </c>
      <c r="B33" s="29"/>
      <c r="C33" s="14">
        <f>IFERROR(GEOMEAN(C8:C32),"")</f>
        <v>3.8613585778733248</v>
      </c>
      <c r="D33" s="14">
        <f t="shared" ref="D33:I33" si="1">IFERROR(GEOMEAN(D8:D32),"")</f>
        <v>3.0172464817416524</v>
      </c>
      <c r="E33" s="14">
        <f t="shared" si="1"/>
        <v>3.5249499870777767</v>
      </c>
      <c r="F33" s="14">
        <f t="shared" si="1"/>
        <v>3.0672869764432931</v>
      </c>
      <c r="G33" s="14">
        <f t="shared" si="1"/>
        <v>3.6413572862542258</v>
      </c>
      <c r="H33" s="14">
        <f t="shared" si="1"/>
        <v>3.3893625661114468</v>
      </c>
      <c r="I33" s="14">
        <f t="shared" si="1"/>
        <v>3.317798966812513</v>
      </c>
      <c r="J33" s="14">
        <f t="shared" si="0"/>
        <v>3.4027658346163192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">
        <f>'1º EP'!J$33</f>
        <v>3.5175394738899102</v>
      </c>
      <c r="P33" s="2">
        <f>'3º EP '!J$33</f>
        <v>3.2338817161455298</v>
      </c>
      <c r="Q33" s="2">
        <f>'4º EP '!J$33</f>
        <v>2.9729236093138742</v>
      </c>
      <c r="R33" s="2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"/>
  <sheetViews>
    <sheetView workbookViewId="0">
      <selection activeCell="J38" sqref="J38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3" width="4" bestFit="1" customWidth="1"/>
    <col min="14" max="14" width="5.83203125" bestFit="1" customWidth="1"/>
    <col min="15" max="18" width="3.5" style="18" bestFit="1" customWidth="1"/>
    <col min="19" max="19" width="4.5" bestFit="1" customWidth="1"/>
    <col min="20" max="20" width="4.5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31" t="s">
        <v>9</v>
      </c>
      <c r="S2" s="31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20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32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171</v>
      </c>
      <c r="H7" s="7" t="s">
        <v>172</v>
      </c>
      <c r="I7" s="7" t="s">
        <v>174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21" t="s">
        <v>24</v>
      </c>
      <c r="P7" s="21" t="s">
        <v>25</v>
      </c>
      <c r="Q7" s="21" t="s">
        <v>27</v>
      </c>
      <c r="R7" s="21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 t="s">
        <v>142</v>
      </c>
      <c r="C8" s="15">
        <v>5</v>
      </c>
      <c r="D8" s="15">
        <v>5</v>
      </c>
      <c r="E8" s="15">
        <v>2</v>
      </c>
      <c r="F8" s="15">
        <v>5</v>
      </c>
      <c r="G8" s="15">
        <v>5</v>
      </c>
      <c r="H8" s="15">
        <v>3</v>
      </c>
      <c r="I8" s="15">
        <v>2</v>
      </c>
      <c r="J8" s="14">
        <f>IFERROR(AVERAGE(C8:I8),"")</f>
        <v>3.8571428571428572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0">
        <f>'1º EP'!J$33</f>
        <v>3.5175394738899102</v>
      </c>
      <c r="P8" s="20">
        <f>'2º EP '!J$33</f>
        <v>3.4027658346163192</v>
      </c>
      <c r="Q8" s="20">
        <f>'4º EP '!J$33</f>
        <v>2.9729236093138742</v>
      </c>
      <c r="R8" s="20">
        <f>'5º EP '!J$33</f>
        <v>2.3855964341509703</v>
      </c>
      <c r="S8" s="2">
        <f>'6º EP A'!J$33</f>
        <v>3.2964121784210816</v>
      </c>
      <c r="T8" s="2">
        <f>'6º EP B'!J$33</f>
        <v>3.385778878844969</v>
      </c>
      <c r="U8" s="20">
        <f>IFERROR(AVERAGE(O8:T8:J$33),"")</f>
        <v>3.0124045081485553</v>
      </c>
    </row>
    <row r="9" spans="1:21" x14ac:dyDescent="0.2">
      <c r="A9" s="3">
        <v>2</v>
      </c>
      <c r="B9" s="2" t="s">
        <v>143</v>
      </c>
      <c r="C9" s="15">
        <v>3</v>
      </c>
      <c r="D9" s="15">
        <v>3</v>
      </c>
      <c r="E9" s="15">
        <v>2</v>
      </c>
      <c r="F9" s="15">
        <v>5</v>
      </c>
      <c r="G9" s="15">
        <v>2</v>
      </c>
      <c r="H9" s="15">
        <v>2</v>
      </c>
      <c r="I9" s="15">
        <v>2</v>
      </c>
      <c r="J9" s="14">
        <f t="shared" ref="J9:J33" si="0">IFERROR(AVERAGE(C9:I9),"")</f>
        <v>2.7142857142857144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0">
        <f>'1º EP'!J$33</f>
        <v>3.5175394738899102</v>
      </c>
      <c r="P9" s="20">
        <f>'2º EP '!J$33</f>
        <v>3.4027658346163192</v>
      </c>
      <c r="Q9" s="20">
        <f>'4º EP '!J$33</f>
        <v>2.9729236093138742</v>
      </c>
      <c r="R9" s="20">
        <f>'5º EP '!J$33</f>
        <v>2.3855964341509703</v>
      </c>
      <c r="S9" s="2">
        <f>'6º EP A'!J$33</f>
        <v>3.2964121784210816</v>
      </c>
      <c r="T9" s="2">
        <f>'6º EP B'!J$33</f>
        <v>3.385778878844969</v>
      </c>
      <c r="U9" s="20">
        <f>IFERROR(AVERAGE(O9:T9:J$33),"")</f>
        <v>3.0101623978969672</v>
      </c>
    </row>
    <row r="10" spans="1:21" x14ac:dyDescent="0.2">
      <c r="A10" s="3">
        <v>3</v>
      </c>
      <c r="B10" s="2" t="s">
        <v>144</v>
      </c>
      <c r="C10" s="15">
        <v>3</v>
      </c>
      <c r="D10" s="15">
        <v>5</v>
      </c>
      <c r="E10" s="15">
        <v>5</v>
      </c>
      <c r="F10" s="15">
        <v>5</v>
      </c>
      <c r="G10" s="15">
        <v>5</v>
      </c>
      <c r="H10" s="15">
        <v>5</v>
      </c>
      <c r="I10" s="15">
        <v>3</v>
      </c>
      <c r="J10" s="14">
        <f t="shared" si="0"/>
        <v>4.4285714285714288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0">
        <f>'1º EP'!J$33</f>
        <v>3.5175394738899102</v>
      </c>
      <c r="P10" s="20">
        <f>'2º EP '!J$33</f>
        <v>3.4027658346163192</v>
      </c>
      <c r="Q10" s="20">
        <f>'4º EP '!J$33</f>
        <v>2.9729236093138742</v>
      </c>
      <c r="R10" s="20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>IFERROR(AVERAGE(O10:T10:J$33),"")</f>
        <v>3.012259695253801</v>
      </c>
    </row>
    <row r="11" spans="1:21" x14ac:dyDescent="0.2">
      <c r="A11" s="3">
        <v>4</v>
      </c>
      <c r="B11" s="2" t="s">
        <v>145</v>
      </c>
      <c r="C11" s="15">
        <v>5</v>
      </c>
      <c r="D11" s="15">
        <v>5</v>
      </c>
      <c r="E11" s="15">
        <v>5</v>
      </c>
      <c r="F11" s="15">
        <v>3</v>
      </c>
      <c r="G11" s="15">
        <v>2</v>
      </c>
      <c r="H11" s="15">
        <v>3</v>
      </c>
      <c r="I11" s="15">
        <v>5</v>
      </c>
      <c r="J11" s="14">
        <f t="shared" si="0"/>
        <v>4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0">
        <f>'1º EP'!J$33</f>
        <v>3.5175394738899102</v>
      </c>
      <c r="P11" s="20">
        <f>'2º EP '!J$33</f>
        <v>3.4027658346163192</v>
      </c>
      <c r="Q11" s="20">
        <f>'4º EP '!J$33</f>
        <v>2.9729236093138742</v>
      </c>
      <c r="R11" s="20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>IFERROR(AVERAGE(O11:T11:J$33),"")</f>
        <v>3.0074352284096584</v>
      </c>
    </row>
    <row r="12" spans="1:21" x14ac:dyDescent="0.2">
      <c r="A12" s="3">
        <v>5</v>
      </c>
      <c r="B12" s="2" t="s">
        <v>146</v>
      </c>
      <c r="C12" s="15">
        <v>5</v>
      </c>
      <c r="D12" s="15">
        <v>5</v>
      </c>
      <c r="E12" s="15">
        <v>5</v>
      </c>
      <c r="F12" s="15">
        <v>5</v>
      </c>
      <c r="G12" s="15">
        <v>2</v>
      </c>
      <c r="H12" s="15">
        <v>3</v>
      </c>
      <c r="I12" s="15">
        <v>3</v>
      </c>
      <c r="J12" s="14">
        <f t="shared" si="0"/>
        <v>4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0">
        <f>'1º EP'!J$33</f>
        <v>3.5175394738899102</v>
      </c>
      <c r="P12" s="20">
        <f>'2º EP '!J$33</f>
        <v>3.4027658346163192</v>
      </c>
      <c r="Q12" s="20">
        <f>'4º EP '!J$33</f>
        <v>2.9729236093138742</v>
      </c>
      <c r="R12" s="20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>IFERROR(AVERAGE(O12:T12:J$33),"")</f>
        <v>3.0040126448611688</v>
      </c>
    </row>
    <row r="13" spans="1:21" x14ac:dyDescent="0.2">
      <c r="A13" s="3">
        <v>6</v>
      </c>
      <c r="B13" s="2" t="s">
        <v>147</v>
      </c>
      <c r="C13" s="15">
        <v>4</v>
      </c>
      <c r="D13" s="15">
        <v>1</v>
      </c>
      <c r="E13" s="15">
        <v>5</v>
      </c>
      <c r="F13" s="15">
        <v>2</v>
      </c>
      <c r="G13" s="15">
        <v>4</v>
      </c>
      <c r="H13" s="15">
        <v>3</v>
      </c>
      <c r="I13" s="15">
        <v>3</v>
      </c>
      <c r="J13" s="14">
        <f t="shared" si="0"/>
        <v>3.1428571428571428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0">
        <f>'1º EP'!J$33</f>
        <v>3.5175394738899102</v>
      </c>
      <c r="P13" s="20">
        <f>'2º EP '!J$33</f>
        <v>3.4027658346163192</v>
      </c>
      <c r="Q13" s="20">
        <f>'4º EP '!J$33</f>
        <v>2.9729236093138742</v>
      </c>
      <c r="R13" s="20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>IFERROR(AVERAGE(O13:T13:J$33),"")</f>
        <v>3.0002462401342922</v>
      </c>
    </row>
    <row r="14" spans="1:21" x14ac:dyDescent="0.2">
      <c r="A14" s="3">
        <v>7</v>
      </c>
      <c r="B14" s="2" t="s">
        <v>148</v>
      </c>
      <c r="C14" s="15">
        <v>4</v>
      </c>
      <c r="D14" s="15">
        <v>4</v>
      </c>
      <c r="E14" s="15">
        <v>2</v>
      </c>
      <c r="F14" s="15">
        <v>2</v>
      </c>
      <c r="G14" s="15">
        <v>2</v>
      </c>
      <c r="H14" s="15">
        <v>3</v>
      </c>
      <c r="I14" s="15">
        <v>2</v>
      </c>
      <c r="J14" s="14">
        <f t="shared" si="0"/>
        <v>2.7142857142857144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0">
        <f>'1º EP'!J$33</f>
        <v>3.5175394738899102</v>
      </c>
      <c r="P14" s="20">
        <f>'2º EP '!J$33</f>
        <v>3.4027658346163192</v>
      </c>
      <c r="Q14" s="20">
        <f>'4º EP '!J$33</f>
        <v>2.9729236093138742</v>
      </c>
      <c r="R14" s="20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>IFERROR(AVERAGE(O14:T14:J$33),"")</f>
        <v>3.0002023447975676</v>
      </c>
    </row>
    <row r="15" spans="1:21" x14ac:dyDescent="0.2">
      <c r="A15" s="3">
        <v>8</v>
      </c>
      <c r="B15" s="2" t="s">
        <v>149</v>
      </c>
      <c r="C15" s="15">
        <v>4</v>
      </c>
      <c r="D15" s="15">
        <v>2</v>
      </c>
      <c r="E15" s="15">
        <v>5</v>
      </c>
      <c r="F15" s="15">
        <v>2</v>
      </c>
      <c r="G15" s="15">
        <v>2</v>
      </c>
      <c r="H15" s="15">
        <v>3</v>
      </c>
      <c r="I15" s="15">
        <v>2</v>
      </c>
      <c r="J15" s="14">
        <f t="shared" si="0"/>
        <v>2.8571428571428572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0">
        <f>'1º EP'!J$33</f>
        <v>3.5175394738899102</v>
      </c>
      <c r="P15" s="20">
        <f>'2º EP '!J$33</f>
        <v>3.4027658346163192</v>
      </c>
      <c r="Q15" s="20">
        <f>'4º EP '!J$33</f>
        <v>2.9729236093138742</v>
      </c>
      <c r="R15" s="20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>IFERROR(AVERAGE(O15:T15:J$33),"")</f>
        <v>3.0023290369286784</v>
      </c>
    </row>
    <row r="16" spans="1:21" x14ac:dyDescent="0.2">
      <c r="A16" s="3">
        <v>9</v>
      </c>
      <c r="B16" s="2" t="s">
        <v>150</v>
      </c>
      <c r="C16" s="15">
        <v>3</v>
      </c>
      <c r="D16" s="15">
        <v>5</v>
      </c>
      <c r="E16" s="15">
        <v>5</v>
      </c>
      <c r="F16" s="15">
        <v>5</v>
      </c>
      <c r="G16" s="15">
        <v>5</v>
      </c>
      <c r="H16" s="15">
        <v>5</v>
      </c>
      <c r="I16" s="15">
        <v>3</v>
      </c>
      <c r="J16" s="14">
        <f t="shared" si="0"/>
        <v>4.4285714285714288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0">
        <f>'1º EP'!J$33</f>
        <v>3.5175394738899102</v>
      </c>
      <c r="P16" s="20">
        <f>'2º EP '!J$33</f>
        <v>3.4027658346163192</v>
      </c>
      <c r="Q16" s="20">
        <f>'4º EP '!J$33</f>
        <v>2.9729236093138742</v>
      </c>
      <c r="R16" s="20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>IFERROR(AVERAGE(O16:T16:J$33),"")</f>
        <v>3.0039392241352041</v>
      </c>
    </row>
    <row r="17" spans="1:21" x14ac:dyDescent="0.2">
      <c r="A17" s="3">
        <v>10</v>
      </c>
      <c r="B17" s="2" t="s">
        <v>151</v>
      </c>
      <c r="C17" s="15">
        <v>2</v>
      </c>
      <c r="D17" s="15">
        <v>5</v>
      </c>
      <c r="E17" s="15">
        <v>2</v>
      </c>
      <c r="F17" s="15">
        <v>5</v>
      </c>
      <c r="G17" s="15">
        <v>5</v>
      </c>
      <c r="H17" s="15">
        <v>5</v>
      </c>
      <c r="I17" s="15">
        <v>3</v>
      </c>
      <c r="J17" s="14">
        <f t="shared" si="0"/>
        <v>3.8571428571428572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0">
        <f>'1º EP'!J$33</f>
        <v>3.5175394738899102</v>
      </c>
      <c r="P17" s="20">
        <f>'2º EP '!J$33</f>
        <v>3.4027658346163192</v>
      </c>
      <c r="Q17" s="20">
        <f>'4º EP '!J$33</f>
        <v>2.9729236093138742</v>
      </c>
      <c r="R17" s="20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>IFERROR(AVERAGE(O17:T17:J$33),"")</f>
        <v>2.9967722430395303</v>
      </c>
    </row>
    <row r="18" spans="1:21" x14ac:dyDescent="0.2">
      <c r="A18" s="3">
        <v>11</v>
      </c>
      <c r="B18" s="2" t="s">
        <v>152</v>
      </c>
      <c r="C18" s="15">
        <v>4</v>
      </c>
      <c r="D18" s="15">
        <v>1</v>
      </c>
      <c r="E18" s="15">
        <v>2</v>
      </c>
      <c r="F18" s="15">
        <v>2</v>
      </c>
      <c r="G18" s="15">
        <v>2</v>
      </c>
      <c r="H18" s="15">
        <v>3</v>
      </c>
      <c r="I18" s="15">
        <v>2</v>
      </c>
      <c r="J18" s="14">
        <f t="shared" si="0"/>
        <v>2.2857142857142856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0">
        <f>'1º EP'!J$33</f>
        <v>3.5175394738899102</v>
      </c>
      <c r="P18" s="20">
        <f>'2º EP '!J$33</f>
        <v>3.4027658346163192</v>
      </c>
      <c r="Q18" s="20">
        <f>'4º EP '!J$33</f>
        <v>2.9729236093138742</v>
      </c>
      <c r="R18" s="20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>IFERROR(AVERAGE(O18:T18:J$33),"")</f>
        <v>2.9921281582080246</v>
      </c>
    </row>
    <row r="19" spans="1:21" x14ac:dyDescent="0.2">
      <c r="A19" s="3">
        <v>12</v>
      </c>
      <c r="B19" s="2" t="s">
        <v>153</v>
      </c>
      <c r="C19" s="15">
        <v>2</v>
      </c>
      <c r="D19" s="15">
        <v>1</v>
      </c>
      <c r="E19" s="15">
        <v>5</v>
      </c>
      <c r="F19" s="15">
        <v>4</v>
      </c>
      <c r="G19" s="15">
        <v>4</v>
      </c>
      <c r="H19" s="15">
        <v>3</v>
      </c>
      <c r="I19" s="15">
        <v>2</v>
      </c>
      <c r="J19" s="14">
        <f t="shared" si="0"/>
        <v>3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0">
        <f>'1º EP'!J$33</f>
        <v>3.5175394738899102</v>
      </c>
      <c r="P19" s="20">
        <f>'2º EP '!J$33</f>
        <v>3.4027658346163192</v>
      </c>
      <c r="Q19" s="20">
        <f>'4º EP '!J$33</f>
        <v>2.9729236093138742</v>
      </c>
      <c r="R19" s="20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>IFERROR(AVERAGE(O19:T19:J$33),"")</f>
        <v>2.9970870714493008</v>
      </c>
    </row>
    <row r="20" spans="1:21" x14ac:dyDescent="0.2">
      <c r="A20" s="3">
        <v>13</v>
      </c>
      <c r="B20" s="2" t="s">
        <v>154</v>
      </c>
      <c r="C20" s="15">
        <v>5</v>
      </c>
      <c r="D20" s="15">
        <v>5</v>
      </c>
      <c r="E20" s="15">
        <v>2</v>
      </c>
      <c r="F20" s="15">
        <v>5</v>
      </c>
      <c r="G20" s="15">
        <v>5</v>
      </c>
      <c r="H20" s="15">
        <v>4</v>
      </c>
      <c r="I20" s="15">
        <v>4</v>
      </c>
      <c r="J20" s="14">
        <f t="shared" si="0"/>
        <v>4.2857142857142856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0">
        <f>'1º EP'!J$33</f>
        <v>3.5175394738899102</v>
      </c>
      <c r="P20" s="20">
        <f>'2º EP '!J$33</f>
        <v>3.4027658346163192</v>
      </c>
      <c r="Q20" s="20">
        <f>'4º EP '!J$33</f>
        <v>2.9729236093138742</v>
      </c>
      <c r="R20" s="20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>IFERROR(AVERAGE(O20:T20:J$33),"")</f>
        <v>2.9977840859372127</v>
      </c>
    </row>
    <row r="21" spans="1:21" x14ac:dyDescent="0.2">
      <c r="A21" s="3">
        <v>14</v>
      </c>
      <c r="B21" s="2" t="s">
        <v>155</v>
      </c>
      <c r="C21" s="15"/>
      <c r="D21" s="15"/>
      <c r="E21" s="15"/>
      <c r="F21" s="15"/>
      <c r="G21" s="15"/>
      <c r="H21" s="15"/>
      <c r="I21" s="15"/>
      <c r="J21" s="14" t="str">
        <f t="shared" si="0"/>
        <v/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0">
        <f>'1º EP'!J$33</f>
        <v>3.5175394738899102</v>
      </c>
      <c r="P21" s="20">
        <f>'2º EP '!J$33</f>
        <v>3.4027658346163192</v>
      </c>
      <c r="Q21" s="20">
        <f>'4º EP '!J$33</f>
        <v>2.9729236093138742</v>
      </c>
      <c r="R21" s="20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>IFERROR(AVERAGE(O21:T21:J$33),"")</f>
        <v>2.9887835434252756</v>
      </c>
    </row>
    <row r="22" spans="1:21" x14ac:dyDescent="0.2">
      <c r="A22" s="3">
        <v>15</v>
      </c>
      <c r="B22" s="2" t="s">
        <v>156</v>
      </c>
      <c r="C22" s="15"/>
      <c r="D22" s="15"/>
      <c r="E22" s="15"/>
      <c r="F22" s="15"/>
      <c r="G22" s="15"/>
      <c r="H22" s="15"/>
      <c r="I22" s="15"/>
      <c r="J22" s="14" t="str">
        <f t="shared" si="0"/>
        <v/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0">
        <f>'1º EP'!J$33</f>
        <v>3.5175394738899102</v>
      </c>
      <c r="P22" s="20">
        <f>'2º EP '!J$33</f>
        <v>3.4027658346163192</v>
      </c>
      <c r="Q22" s="20">
        <f>'4º EP '!J$33</f>
        <v>2.9729236093138742</v>
      </c>
      <c r="R22" s="20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>IFERROR(AVERAGE(O22:T22:J$33),"")</f>
        <v>2.9889393591739859</v>
      </c>
    </row>
    <row r="23" spans="1:21" x14ac:dyDescent="0.2">
      <c r="A23" s="3">
        <v>16</v>
      </c>
      <c r="B23" s="2" t="s">
        <v>157</v>
      </c>
      <c r="C23" s="15"/>
      <c r="D23" s="15"/>
      <c r="E23" s="15"/>
      <c r="F23" s="15"/>
      <c r="G23" s="15"/>
      <c r="H23" s="15"/>
      <c r="I23" s="15"/>
      <c r="J23" s="14" t="str">
        <f t="shared" si="0"/>
        <v/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0">
        <f>'1º EP'!J$33</f>
        <v>3.5175394738899102</v>
      </c>
      <c r="P23" s="20">
        <f>'2º EP '!J$33</f>
        <v>3.4027658346163192</v>
      </c>
      <c r="Q23" s="20">
        <f>'4º EP '!J$33</f>
        <v>2.9729236093138742</v>
      </c>
      <c r="R23" s="20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>IFERROR(AVERAGE(O23:T23:J$33),"")</f>
        <v>2.9891232498323737</v>
      </c>
    </row>
    <row r="24" spans="1:21" x14ac:dyDescent="0.2">
      <c r="A24" s="3">
        <v>17</v>
      </c>
      <c r="B24" s="2" t="s">
        <v>158</v>
      </c>
      <c r="C24" s="15"/>
      <c r="D24" s="15"/>
      <c r="E24" s="15"/>
      <c r="F24" s="15"/>
      <c r="G24" s="15"/>
      <c r="H24" s="15"/>
      <c r="I24" s="15"/>
      <c r="J24" s="14" t="str">
        <f t="shared" si="0"/>
        <v/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0">
        <f>'1º EP'!J$33</f>
        <v>3.5175394738899102</v>
      </c>
      <c r="P24" s="20">
        <f>'2º EP '!J$33</f>
        <v>3.4027658346163192</v>
      </c>
      <c r="Q24" s="20">
        <f>'4º EP '!J$33</f>
        <v>2.9729236093138742</v>
      </c>
      <c r="R24" s="20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>IFERROR(AVERAGE(O24:T24:J$33),"")</f>
        <v>2.9893435544825215</v>
      </c>
    </row>
    <row r="25" spans="1:21" x14ac:dyDescent="0.2">
      <c r="A25" s="3">
        <v>18</v>
      </c>
      <c r="B25" s="2" t="s">
        <v>159</v>
      </c>
      <c r="C25" s="15"/>
      <c r="D25" s="15"/>
      <c r="E25" s="15"/>
      <c r="F25" s="15"/>
      <c r="G25" s="15"/>
      <c r="H25" s="15"/>
      <c r="I25" s="15"/>
      <c r="J25" s="14" t="str">
        <f t="shared" si="0"/>
        <v/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0">
        <f>'1º EP'!J$33</f>
        <v>3.5175394738899102</v>
      </c>
      <c r="P25" s="20">
        <f>'2º EP '!J$33</f>
        <v>3.4027658346163192</v>
      </c>
      <c r="Q25" s="20">
        <f>'4º EP '!J$33</f>
        <v>2.9729236093138742</v>
      </c>
      <c r="R25" s="20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>IFERROR(AVERAGE(O25:T25:J$33),"")</f>
        <v>2.9896122777370975</v>
      </c>
    </row>
    <row r="26" spans="1:21" x14ac:dyDescent="0.2">
      <c r="A26" s="3">
        <v>19</v>
      </c>
      <c r="B26" s="2" t="s">
        <v>160</v>
      </c>
      <c r="C26" s="15"/>
      <c r="D26" s="15"/>
      <c r="E26" s="15"/>
      <c r="F26" s="15"/>
      <c r="G26" s="15"/>
      <c r="H26" s="15"/>
      <c r="I26" s="15"/>
      <c r="J26" s="14" t="str">
        <f t="shared" si="0"/>
        <v/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0">
        <f>'1º EP'!J$33</f>
        <v>3.5175394738899102</v>
      </c>
      <c r="P26" s="20">
        <f>'2º EP '!J$33</f>
        <v>3.4027658346163192</v>
      </c>
      <c r="Q26" s="20">
        <f>'4º EP '!J$33</f>
        <v>2.9729236093138742</v>
      </c>
      <c r="R26" s="20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>IFERROR(AVERAGE(O26:T26:J$33),"")</f>
        <v>2.9899473524125559</v>
      </c>
    </row>
    <row r="27" spans="1:21" x14ac:dyDescent="0.2">
      <c r="A27" s="3">
        <v>20</v>
      </c>
      <c r="B27" s="2" t="s">
        <v>161</v>
      </c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0">
        <f>'1º EP'!J$33</f>
        <v>3.5175394738899102</v>
      </c>
      <c r="P27" s="20">
        <f>'2º EP '!J$33</f>
        <v>3.4027658346163192</v>
      </c>
      <c r="Q27" s="20">
        <f>'4º EP '!J$33</f>
        <v>2.9729236093138742</v>
      </c>
      <c r="R27" s="20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>IFERROR(AVERAGE(O27:T27:J$33),"")</f>
        <v>2.9903768143205363</v>
      </c>
    </row>
    <row r="28" spans="1:21" x14ac:dyDescent="0.2">
      <c r="A28" s="3">
        <v>21</v>
      </c>
      <c r="B28" s="2" t="s">
        <v>162</v>
      </c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0">
        <f>'1º EP'!J$33</f>
        <v>3.5175394738899102</v>
      </c>
      <c r="P28" s="20">
        <f>'2º EP '!J$33</f>
        <v>3.4027658346163192</v>
      </c>
      <c r="Q28" s="20">
        <f>'4º EP '!J$33</f>
        <v>2.9729236093138742</v>
      </c>
      <c r="R28" s="20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>IFERROR(AVERAGE(O28:T28:J$33),"")</f>
        <v>2.9909470834114611</v>
      </c>
    </row>
    <row r="29" spans="1:21" x14ac:dyDescent="0.2">
      <c r="A29" s="3">
        <v>22</v>
      </c>
      <c r="B29" s="2" t="s">
        <v>163</v>
      </c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0">
        <f>'1º EP'!J$33</f>
        <v>3.5175394738899102</v>
      </c>
      <c r="P29" s="20">
        <f>'2º EP '!J$33</f>
        <v>3.4027658346163192</v>
      </c>
      <c r="Q29" s="20">
        <f>'4º EP '!J$33</f>
        <v>2.9729236093138742</v>
      </c>
      <c r="R29" s="20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>IFERROR(AVERAGE(O29:T29:J$33),"")</f>
        <v>2.9917409874400036</v>
      </c>
    </row>
    <row r="30" spans="1:21" x14ac:dyDescent="0.2">
      <c r="A30" s="3">
        <v>23</v>
      </c>
      <c r="B30" s="2" t="s">
        <v>164</v>
      </c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0">
        <f>'1º EP'!J$33</f>
        <v>3.5175394738899102</v>
      </c>
      <c r="P30" s="20">
        <f>'2º EP '!J$33</f>
        <v>3.4027658346163192</v>
      </c>
      <c r="Q30" s="20">
        <f>'4º EP '!J$33</f>
        <v>2.9729236093138742</v>
      </c>
      <c r="R30" s="20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>IFERROR(AVERAGE(O30:T30:J$33),"")</f>
        <v>2.992922161726371</v>
      </c>
    </row>
    <row r="31" spans="1:21" x14ac:dyDescent="0.2">
      <c r="A31" s="3">
        <v>24</v>
      </c>
      <c r="B31" s="2" t="s">
        <v>165</v>
      </c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0">
        <f>'1º EP'!J$33</f>
        <v>3.5175394738899102</v>
      </c>
      <c r="P31" s="20">
        <f>'2º EP '!J$33</f>
        <v>3.4027658346163192</v>
      </c>
      <c r="Q31" s="20">
        <f>'4º EP '!J$33</f>
        <v>2.9729236093138742</v>
      </c>
      <c r="R31" s="20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>IFERROR(AVERAGE(O31:T31:J$33),"")</f>
        <v>2.9948653839394286</v>
      </c>
    </row>
    <row r="32" spans="1:21" x14ac:dyDescent="0.2">
      <c r="A32" s="3">
        <v>25</v>
      </c>
      <c r="B32" s="2" t="s">
        <v>166</v>
      </c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0">
        <f>'1º EP'!J$33</f>
        <v>3.5175394738899102</v>
      </c>
      <c r="P32" s="20">
        <f>'2º EP '!J$33</f>
        <v>3.4027658346163192</v>
      </c>
      <c r="Q32" s="20">
        <f>'4º EP '!J$33</f>
        <v>2.9729236093138742</v>
      </c>
      <c r="R32" s="20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>IFERROR(AVERAGE(O32:T32:J$33),"")</f>
        <v>2.9986592939744456</v>
      </c>
    </row>
    <row r="33" spans="1:21" x14ac:dyDescent="0.2">
      <c r="A33" s="29" t="s">
        <v>8</v>
      </c>
      <c r="B33" s="29"/>
      <c r="C33" s="14">
        <f>IFERROR(GEOMEAN(C8:C32),"")</f>
        <v>3.603579716225191</v>
      </c>
      <c r="D33" s="14">
        <f t="shared" ref="D33:I33" si="1">IFERROR(GEOMEAN(D8:D32),"")</f>
        <v>3.0376557821166794</v>
      </c>
      <c r="E33" s="14">
        <f t="shared" si="1"/>
        <v>3.2757095356321306</v>
      </c>
      <c r="F33" s="14">
        <f t="shared" si="1"/>
        <v>3.5645689514183516</v>
      </c>
      <c r="G33" s="14">
        <f t="shared" si="1"/>
        <v>3.1651635239541003</v>
      </c>
      <c r="H33" s="14">
        <f t="shared" si="1"/>
        <v>3.3448936234314521</v>
      </c>
      <c r="I33" s="14">
        <f t="shared" si="1"/>
        <v>2.6456008802408029</v>
      </c>
      <c r="J33" s="14">
        <f t="shared" si="0"/>
        <v>3.2338817161455298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0">
        <f>'1º EP'!J$33</f>
        <v>3.5175394738899102</v>
      </c>
      <c r="P33" s="20">
        <f>'2º EP '!J$33</f>
        <v>3.4027658346163192</v>
      </c>
      <c r="Q33" s="20">
        <f>'4º EP '!J$33</f>
        <v>2.9729236093138742</v>
      </c>
      <c r="R33" s="20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U38"/>
  <sheetViews>
    <sheetView workbookViewId="0">
      <selection activeCell="V8" sqref="V8"/>
    </sheetView>
  </sheetViews>
  <sheetFormatPr baseColWidth="10" defaultColWidth="11.5" defaultRowHeight="15" x14ac:dyDescent="0.2"/>
  <cols>
    <col min="1" max="1" width="3.1640625" style="18" customWidth="1"/>
    <col min="2" max="2" width="33.83203125" style="18" customWidth="1"/>
    <col min="3" max="3" width="5.83203125" style="18" customWidth="1"/>
    <col min="4" max="7" width="4.5" style="18" customWidth="1"/>
    <col min="8" max="8" width="6.6640625" style="18" customWidth="1"/>
    <col min="9" max="9" width="7" style="18" customWidth="1"/>
    <col min="10" max="10" width="6.5" style="18" customWidth="1"/>
    <col min="11" max="13" width="4.33203125" style="18" customWidth="1"/>
    <col min="14" max="14" width="6.6640625" style="18" customWidth="1"/>
    <col min="15" max="15" width="4.1640625" style="18" customWidth="1"/>
    <col min="16" max="17" width="4.5" style="18" customWidth="1"/>
    <col min="18" max="19" width="4.6640625" style="18" customWidth="1"/>
    <col min="20" max="20" width="4.83203125" style="18" customWidth="1"/>
    <col min="21" max="21" width="8.5" style="18" bestFit="1" customWidth="1"/>
    <col min="22" max="16384" width="11.5" style="18"/>
  </cols>
  <sheetData>
    <row r="2" spans="2:21" ht="16" x14ac:dyDescent="0.2">
      <c r="B2" s="43"/>
      <c r="C2" s="43"/>
      <c r="Q2" s="41" t="s">
        <v>36</v>
      </c>
      <c r="R2" s="41"/>
      <c r="S2" s="42"/>
      <c r="T2" s="42"/>
      <c r="U2" s="42"/>
    </row>
    <row r="3" spans="2:21" ht="16" x14ac:dyDescent="0.2">
      <c r="Q3" s="41" t="s">
        <v>37</v>
      </c>
      <c r="R3" s="41"/>
      <c r="S3" s="42"/>
      <c r="T3" s="42"/>
      <c r="U3" s="42"/>
    </row>
    <row r="5" spans="2:21" ht="16" x14ac:dyDescent="0.2">
      <c r="B5" s="44" t="s">
        <v>38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7" spans="2:21" ht="15" customHeight="1" x14ac:dyDescent="0.2">
      <c r="C7" s="50" t="s">
        <v>91</v>
      </c>
      <c r="D7" s="51"/>
      <c r="E7" s="51"/>
      <c r="F7" s="51"/>
      <c r="G7" s="51"/>
      <c r="H7" s="51"/>
      <c r="I7" s="52"/>
      <c r="J7" s="27" t="s">
        <v>65</v>
      </c>
      <c r="K7" s="45" t="s">
        <v>22</v>
      </c>
      <c r="L7" s="46"/>
      <c r="M7" s="46"/>
      <c r="N7" s="46"/>
      <c r="O7" s="47" t="s">
        <v>21</v>
      </c>
      <c r="P7" s="48"/>
      <c r="Q7" s="48"/>
      <c r="R7" s="48"/>
      <c r="S7" s="48"/>
      <c r="T7" s="48"/>
      <c r="U7" s="49"/>
    </row>
    <row r="8" spans="2:21" ht="37.5" customHeight="1" x14ac:dyDescent="0.25">
      <c r="B8" s="25" t="s">
        <v>5</v>
      </c>
      <c r="C8" s="7" t="s">
        <v>167</v>
      </c>
      <c r="D8" s="7" t="s">
        <v>168</v>
      </c>
      <c r="E8" s="7" t="s">
        <v>169</v>
      </c>
      <c r="F8" s="7" t="s">
        <v>170</v>
      </c>
      <c r="G8" s="7" t="s">
        <v>176</v>
      </c>
      <c r="H8" s="7" t="s">
        <v>178</v>
      </c>
      <c r="I8" s="7" t="s">
        <v>175</v>
      </c>
      <c r="J8" s="26" t="str">
        <f>'6º EP B'!J7</f>
        <v>Indivi
dual</v>
      </c>
      <c r="K8" s="24" t="str">
        <f>'4º EP '!K7:U7</f>
        <v>Inf.
3A</v>
      </c>
      <c r="L8" s="24" t="str">
        <f>'4º EP '!L7:V7</f>
        <v>Inf.
4A</v>
      </c>
      <c r="M8" s="24" t="str">
        <f>'4º EP '!M7:W7</f>
        <v>Inf.
5A</v>
      </c>
      <c r="N8" s="24" t="str">
        <f>'4º EP '!N7:X7</f>
        <v>ETAPA
Ifantil</v>
      </c>
      <c r="O8" s="24" t="str">
        <f>'4º EP '!O7:Y7</f>
        <v>1º
EP</v>
      </c>
      <c r="P8" s="24" t="str">
        <f>'4º EP '!P7:Z7</f>
        <v>2º
EP</v>
      </c>
      <c r="Q8" s="24" t="str">
        <f>'4º EP '!Q7:AA7</f>
        <v>3º
EP</v>
      </c>
      <c r="R8" s="24" t="str">
        <f>'4º EP '!R7:AB7</f>
        <v>5º
EP</v>
      </c>
      <c r="S8" s="24" t="str">
        <f>'4º EP '!S7:AC7</f>
        <v>6º A
EP</v>
      </c>
      <c r="T8" s="24" t="str">
        <f>'4º EP '!T7:AD7</f>
        <v xml:space="preserve">6º B EP </v>
      </c>
      <c r="U8" s="24" t="str">
        <f>'4º EP '!U7:AE7</f>
        <v>ETAPA
primaria</v>
      </c>
    </row>
    <row r="9" spans="2:21" x14ac:dyDescent="0.2">
      <c r="B9" s="20" t="str">
        <f>'4º EP '!B8</f>
        <v>SIN NOMBRE EN PRUEBA 1</v>
      </c>
      <c r="C9" s="20">
        <f>'4º EP '!C8</f>
        <v>5</v>
      </c>
      <c r="D9" s="20">
        <f>'4º EP '!D8</f>
        <v>1</v>
      </c>
      <c r="E9" s="20">
        <f>'4º EP '!E8</f>
        <v>2</v>
      </c>
      <c r="F9" s="20">
        <f>'4º EP '!F8</f>
        <v>5</v>
      </c>
      <c r="G9" s="20">
        <f>'4º EP '!G8</f>
        <v>4</v>
      </c>
      <c r="H9" s="20">
        <f>'4º EP '!H8</f>
        <v>2</v>
      </c>
      <c r="I9" s="20">
        <f>'4º EP '!I8</f>
        <v>3</v>
      </c>
      <c r="J9" s="20">
        <f>'4º EP '!J8</f>
        <v>3.1428571428571428</v>
      </c>
      <c r="K9" s="20">
        <f>'4º EP '!K8</f>
        <v>1.6905430617493726</v>
      </c>
      <c r="L9" s="20">
        <f>'4º EP '!L8</f>
        <v>3.4203258056106809</v>
      </c>
      <c r="M9" s="20">
        <f>'4º EP '!M8</f>
        <v>2.9362073366998511</v>
      </c>
      <c r="N9" s="20">
        <f>'4º EP '!N8</f>
        <v>2.6823587346866353</v>
      </c>
      <c r="O9" s="20">
        <f>'4º EP '!O8</f>
        <v>3.446364366030807</v>
      </c>
      <c r="P9" s="20">
        <f>'4º EP '!P8</f>
        <v>3.391217689579495</v>
      </c>
      <c r="Q9" s="20">
        <f>'4º EP '!Q8</f>
        <v>3.2188316989397769</v>
      </c>
      <c r="R9" s="20">
        <f>'4º EP '!R8</f>
        <v>2.2474550693128554</v>
      </c>
      <c r="S9" s="20">
        <f>'4º EP '!S8</f>
        <v>2.9006014273649101</v>
      </c>
      <c r="T9" s="20">
        <f>'4º EP '!T8</f>
        <v>3.3287483275794876</v>
      </c>
      <c r="U9" s="20">
        <f>'4º EP '!U8</f>
        <v>3.0165476225670043</v>
      </c>
    </row>
    <row r="27" spans="2:21" ht="12" customHeight="1" x14ac:dyDescent="0.2">
      <c r="B27" s="4" t="s">
        <v>11</v>
      </c>
      <c r="C27"/>
      <c r="K27" s="40" t="s">
        <v>91</v>
      </c>
      <c r="L27" s="40"/>
      <c r="M27" s="40"/>
      <c r="N27" s="40"/>
      <c r="O27" s="40"/>
      <c r="P27" s="40"/>
      <c r="Q27" s="40"/>
    </row>
    <row r="28" spans="2:21" ht="15" customHeight="1" x14ac:dyDescent="0.2">
      <c r="B28" s="39" t="s">
        <v>64</v>
      </c>
      <c r="C28" s="39"/>
      <c r="D28" s="39"/>
      <c r="E28" s="39"/>
      <c r="F28" s="39"/>
      <c r="G28" s="39"/>
      <c r="H28" s="39"/>
      <c r="I28" s="39"/>
      <c r="J28" s="39"/>
      <c r="K28" s="39" t="s">
        <v>173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2:21" x14ac:dyDescent="0.2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2:2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2:2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2:2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2:21" x14ac:dyDescent="0.2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2:21" x14ac:dyDescent="0.2">
      <c r="B34" s="5"/>
    </row>
    <row r="35" spans="2:21" x14ac:dyDescent="0.2">
      <c r="B35" s="5"/>
    </row>
    <row r="36" spans="2:21" x14ac:dyDescent="0.2">
      <c r="B36" s="5"/>
    </row>
    <row r="37" spans="2:21" x14ac:dyDescent="0.2">
      <c r="B37" s="5"/>
    </row>
    <row r="38" spans="2:21" x14ac:dyDescent="0.2">
      <c r="B38" s="5"/>
    </row>
  </sheetData>
  <mergeCells count="12">
    <mergeCell ref="B28:J33"/>
    <mergeCell ref="K27:Q27"/>
    <mergeCell ref="K28:U33"/>
    <mergeCell ref="Q2:R2"/>
    <mergeCell ref="Q3:R3"/>
    <mergeCell ref="S2:U2"/>
    <mergeCell ref="S3:U3"/>
    <mergeCell ref="B2:C2"/>
    <mergeCell ref="B5:T5"/>
    <mergeCell ref="K7:N7"/>
    <mergeCell ref="O7:U7"/>
    <mergeCell ref="C7:I7"/>
  </mergeCells>
  <pageMargins left="0.23622047244094491" right="3.937007874015748E-2" top="0.74803149606299213" bottom="0.35433070866141736" header="0.31496062992125984" footer="0.31496062992125984"/>
  <pageSetup paperSize="9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topLeftCell="A14" workbookViewId="0">
      <selection activeCell="B15" sqref="B15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3" width="4" bestFit="1" customWidth="1"/>
    <col min="14" max="14" width="5.83203125" bestFit="1" customWidth="1"/>
    <col min="15" max="18" width="3.5" style="18" bestFit="1" customWidth="1"/>
    <col min="19" max="20" width="4.5" bestFit="1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31" t="s">
        <v>9</v>
      </c>
      <c r="S2" s="31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20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32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171</v>
      </c>
      <c r="H7" s="7" t="s">
        <v>172</v>
      </c>
      <c r="I7" s="7" t="s">
        <v>174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21" t="s">
        <v>24</v>
      </c>
      <c r="P7" s="21" t="s">
        <v>25</v>
      </c>
      <c r="Q7" s="21" t="s">
        <v>26</v>
      </c>
      <c r="R7" s="21" t="s">
        <v>28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 t="s">
        <v>141</v>
      </c>
      <c r="C8" s="15">
        <v>5</v>
      </c>
      <c r="D8" s="15">
        <v>1</v>
      </c>
      <c r="E8" s="15">
        <v>2</v>
      </c>
      <c r="F8" s="15">
        <v>5</v>
      </c>
      <c r="G8" s="15">
        <v>4</v>
      </c>
      <c r="H8" s="15">
        <v>2</v>
      </c>
      <c r="I8" s="15">
        <v>3</v>
      </c>
      <c r="J8" s="14">
        <f>IFERROR(AVERAGE(C8:I8),"")</f>
        <v>3.1428571428571428</v>
      </c>
      <c r="K8" s="20">
        <f>'[1]INFANTIL 3años'!J$33</f>
        <v>1.6905430617493726</v>
      </c>
      <c r="L8" s="20">
        <f>'[1]INFANTIL 4 años'!J$33</f>
        <v>3.4203258056106809</v>
      </c>
      <c r="M8" s="20">
        <f>'[1]INFANTIL 5 años'!J$33</f>
        <v>2.9362073366998511</v>
      </c>
      <c r="N8" s="20">
        <f>IFERROR(AVERAGE(K8:L8:M8),"")</f>
        <v>2.6823587346866353</v>
      </c>
      <c r="O8" s="20">
        <f>'[1]1º EP'!J$33</f>
        <v>3.446364366030807</v>
      </c>
      <c r="P8" s="20">
        <f>'[1]2º EP '!J$33</f>
        <v>3.391217689579495</v>
      </c>
      <c r="Q8" s="20">
        <f>'[1]3º EP '!J$33</f>
        <v>3.2188316989397769</v>
      </c>
      <c r="R8" s="20">
        <f>'[1]5º EP '!J$33</f>
        <v>2.2474550693128554</v>
      </c>
      <c r="S8" s="2">
        <f>'[1]6º EP A'!J$33</f>
        <v>2.9006014273649101</v>
      </c>
      <c r="T8" s="2">
        <f>'[1]6º EP B'!J$33</f>
        <v>3.3287483275794876</v>
      </c>
      <c r="U8" s="20">
        <f>IFERROR(AVERAGE(O8:T8:J$33),"")</f>
        <v>3.0165476225670043</v>
      </c>
    </row>
    <row r="9" spans="1:21" x14ac:dyDescent="0.2">
      <c r="A9" s="3">
        <v>2</v>
      </c>
      <c r="B9" s="2" t="s">
        <v>140</v>
      </c>
      <c r="C9" s="15">
        <v>5</v>
      </c>
      <c r="D9" s="15">
        <v>5</v>
      </c>
      <c r="E9" s="15">
        <v>4</v>
      </c>
      <c r="F9" s="15">
        <v>3</v>
      </c>
      <c r="G9" s="15">
        <v>4</v>
      </c>
      <c r="H9" s="15">
        <v>4</v>
      </c>
      <c r="I9" s="15">
        <v>4</v>
      </c>
      <c r="J9" s="14">
        <f t="shared" ref="J9:J33" si="0">IFERROR(AVERAGE(C9:I9),"")</f>
        <v>4.1428571428571432</v>
      </c>
      <c r="K9" s="20">
        <f>'[1]INFANTIL 3años'!J$33</f>
        <v>1.6905430617493726</v>
      </c>
      <c r="L9" s="20">
        <f>'[1]INFANTIL 4 años'!J$33</f>
        <v>3.4203258056106809</v>
      </c>
      <c r="M9" s="20">
        <f>'[1]INFANTIL 5 años'!J$33</f>
        <v>2.9362073366998511</v>
      </c>
      <c r="N9" s="20">
        <f>IFERROR(AVERAGE(K9:L9:M9),"")</f>
        <v>2.6823587346866353</v>
      </c>
      <c r="O9" s="20">
        <f>'[1]1º EP'!J$33</f>
        <v>3.446364366030807</v>
      </c>
      <c r="P9" s="20">
        <f>'[1]2º EP '!J$33</f>
        <v>3.391217689579495</v>
      </c>
      <c r="Q9" s="20">
        <f>'[1]3º EP '!J$33</f>
        <v>3.2188316989397769</v>
      </c>
      <c r="R9" s="20">
        <f>'[1]5º EP '!J$33</f>
        <v>2.2474550693128554</v>
      </c>
      <c r="S9" s="2">
        <f>'[1]6º EP A'!J$33</f>
        <v>2.9006014273649101</v>
      </c>
      <c r="T9" s="2">
        <f>'[1]6º EP B'!J$33</f>
        <v>3.3287483275794876</v>
      </c>
      <c r="U9" s="20">
        <f>IFERROR(AVERAGE(O9:T9:J$33),"")</f>
        <v>3.0194450598350118</v>
      </c>
    </row>
    <row r="10" spans="1:21" x14ac:dyDescent="0.2">
      <c r="A10" s="3">
        <v>3</v>
      </c>
      <c r="B10" s="2" t="s">
        <v>129</v>
      </c>
      <c r="C10" s="15">
        <v>4</v>
      </c>
      <c r="D10" s="15">
        <v>5</v>
      </c>
      <c r="E10" s="15">
        <v>2</v>
      </c>
      <c r="F10" s="15">
        <v>3</v>
      </c>
      <c r="G10" s="15">
        <v>4</v>
      </c>
      <c r="H10" s="15">
        <v>4</v>
      </c>
      <c r="I10" s="15">
        <v>3</v>
      </c>
      <c r="J10" s="14">
        <f t="shared" si="0"/>
        <v>3.5714285714285716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0">
        <f>'1º EP'!J$33</f>
        <v>3.5175394738899102</v>
      </c>
      <c r="P10" s="20">
        <f>'2º EP '!J$33</f>
        <v>3.4027658346163192</v>
      </c>
      <c r="Q10" s="20">
        <f>'3º EP '!J$33</f>
        <v>3.2338817161455298</v>
      </c>
      <c r="R10" s="20">
        <f>'5º EP '!J$33</f>
        <v>2.3855964341509703</v>
      </c>
      <c r="S10" s="2">
        <f>'6º EP A'!J$33</f>
        <v>3.2964121784210816</v>
      </c>
      <c r="T10" s="2">
        <f>'6º EP B'!J$33</f>
        <v>3.385778878844969</v>
      </c>
      <c r="U10" s="20">
        <f>IFERROR(AVERAGE(O10:T10:J$33),"")</f>
        <v>3.0186994761687633</v>
      </c>
    </row>
    <row r="11" spans="1:21" x14ac:dyDescent="0.2">
      <c r="A11" s="3">
        <v>4</v>
      </c>
      <c r="B11" s="2" t="s">
        <v>130</v>
      </c>
      <c r="C11" s="15">
        <v>3</v>
      </c>
      <c r="D11" s="15">
        <v>4</v>
      </c>
      <c r="E11" s="15">
        <v>3</v>
      </c>
      <c r="F11" s="15">
        <v>3</v>
      </c>
      <c r="G11" s="15">
        <v>3</v>
      </c>
      <c r="H11" s="15">
        <v>3</v>
      </c>
      <c r="I11" s="15">
        <v>5</v>
      </c>
      <c r="J11" s="14">
        <f t="shared" si="0"/>
        <v>3.4285714285714284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0">
        <f>'1º EP'!J$33</f>
        <v>3.5175394738899102</v>
      </c>
      <c r="P11" s="20">
        <f>'2º EP '!J$33</f>
        <v>3.4027658346163192</v>
      </c>
      <c r="Q11" s="20">
        <f>'3º EP '!J$33</f>
        <v>3.2338817161455298</v>
      </c>
      <c r="R11" s="20">
        <f>'5º EP '!J$33</f>
        <v>2.3855964341509703</v>
      </c>
      <c r="S11" s="2">
        <f>'6º EP A'!J$33</f>
        <v>3.2964121784210816</v>
      </c>
      <c r="T11" s="2">
        <f>'6º EP B'!J$33</f>
        <v>3.385778878844969</v>
      </c>
      <c r="U11" s="20">
        <f>IFERROR(AVERAGE(O11:T11:J$33),"")</f>
        <v>3.0166845405221667</v>
      </c>
    </row>
    <row r="12" spans="1:21" x14ac:dyDescent="0.2">
      <c r="A12" s="3">
        <v>5</v>
      </c>
      <c r="B12" s="2" t="s">
        <v>117</v>
      </c>
      <c r="C12" s="15">
        <v>3</v>
      </c>
      <c r="D12" s="15">
        <v>1</v>
      </c>
      <c r="E12" s="15">
        <v>3</v>
      </c>
      <c r="F12" s="15">
        <v>4</v>
      </c>
      <c r="G12" s="15">
        <v>5</v>
      </c>
      <c r="H12" s="15">
        <v>3</v>
      </c>
      <c r="I12" s="15">
        <v>3</v>
      </c>
      <c r="J12" s="14">
        <f t="shared" si="0"/>
        <v>3.1428571428571428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0">
        <f>'1º EP'!J$33</f>
        <v>3.5175394738899102</v>
      </c>
      <c r="P12" s="20">
        <f>'2º EP '!J$33</f>
        <v>3.4027658346163192</v>
      </c>
      <c r="Q12" s="20">
        <f>'3º EP '!J$33</f>
        <v>3.2338817161455298</v>
      </c>
      <c r="R12" s="20">
        <f>'5º EP '!J$33</f>
        <v>2.3855964341509703</v>
      </c>
      <c r="S12" s="2">
        <f>'6º EP A'!J$33</f>
        <v>3.2964121784210816</v>
      </c>
      <c r="T12" s="2">
        <f>'6º EP B'!J$33</f>
        <v>3.385778878844969</v>
      </c>
      <c r="U12" s="20">
        <f>IFERROR(AVERAGE(O12:T12:J$33),"")</f>
        <v>3.0150888753378338</v>
      </c>
    </row>
    <row r="13" spans="1:21" x14ac:dyDescent="0.2">
      <c r="A13" s="3">
        <v>6</v>
      </c>
      <c r="B13" s="2" t="s">
        <v>118</v>
      </c>
      <c r="C13" s="15">
        <v>5</v>
      </c>
      <c r="D13" s="15">
        <v>1</v>
      </c>
      <c r="E13" s="15">
        <v>2</v>
      </c>
      <c r="F13" s="15">
        <v>3</v>
      </c>
      <c r="G13" s="15">
        <v>3</v>
      </c>
      <c r="H13" s="15">
        <v>4</v>
      </c>
      <c r="I13" s="15">
        <v>3</v>
      </c>
      <c r="J13" s="14">
        <f t="shared" si="0"/>
        <v>3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0">
        <f>'1º EP'!J$33</f>
        <v>3.5175394738899102</v>
      </c>
      <c r="P13" s="20">
        <f>'2º EP '!J$33</f>
        <v>3.4027658346163192</v>
      </c>
      <c r="Q13" s="20">
        <f>'3º EP '!J$33</f>
        <v>3.2338817161455298</v>
      </c>
      <c r="R13" s="20">
        <f>'5º EP '!J$33</f>
        <v>2.3855964341509703</v>
      </c>
      <c r="S13" s="2">
        <f>'6º EP A'!J$33</f>
        <v>3.2964121784210816</v>
      </c>
      <c r="T13" s="2">
        <f>'6º EP B'!J$33</f>
        <v>3.385778878844969</v>
      </c>
      <c r="U13" s="20">
        <f>IFERROR(AVERAGE(O13:T13:J$33),"")</f>
        <v>3.0146120032412647</v>
      </c>
    </row>
    <row r="14" spans="1:21" x14ac:dyDescent="0.2">
      <c r="A14" s="3">
        <v>7</v>
      </c>
      <c r="B14" s="2" t="s">
        <v>119</v>
      </c>
      <c r="C14" s="15">
        <v>3</v>
      </c>
      <c r="D14" s="15">
        <v>4</v>
      </c>
      <c r="E14" s="15">
        <v>4</v>
      </c>
      <c r="F14" s="15">
        <v>4</v>
      </c>
      <c r="G14" s="15">
        <v>3</v>
      </c>
      <c r="H14" s="15">
        <v>3</v>
      </c>
      <c r="I14" s="15">
        <v>2</v>
      </c>
      <c r="J14" s="14">
        <f t="shared" si="0"/>
        <v>3.2857142857142856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0">
        <f>'1º EP'!J$33</f>
        <v>3.5175394738899102</v>
      </c>
      <c r="P14" s="20">
        <f>'2º EP '!J$33</f>
        <v>3.4027658346163192</v>
      </c>
      <c r="Q14" s="20">
        <f>'3º EP '!J$33</f>
        <v>3.2338817161455298</v>
      </c>
      <c r="R14" s="20">
        <f>'5º EP '!J$33</f>
        <v>2.3855964341509703</v>
      </c>
      <c r="S14" s="2">
        <f>'6º EP A'!J$33</f>
        <v>3.2964121784210816</v>
      </c>
      <c r="T14" s="2">
        <f>'6º EP B'!J$33</f>
        <v>3.385778878844969</v>
      </c>
      <c r="U14" s="20">
        <f>IFERROR(AVERAGE(O14:T14:J$33),"")</f>
        <v>3.0147565675612804</v>
      </c>
    </row>
    <row r="15" spans="1:21" x14ac:dyDescent="0.2">
      <c r="A15" s="3">
        <v>8</v>
      </c>
      <c r="B15" s="2" t="s">
        <v>120</v>
      </c>
      <c r="C15" s="15">
        <v>4</v>
      </c>
      <c r="D15" s="15">
        <v>1</v>
      </c>
      <c r="E15" s="15">
        <v>5</v>
      </c>
      <c r="F15" s="15">
        <v>5</v>
      </c>
      <c r="G15" s="15">
        <v>5</v>
      </c>
      <c r="H15" s="15">
        <v>4</v>
      </c>
      <c r="I15" s="15">
        <v>4</v>
      </c>
      <c r="J15" s="14">
        <f t="shared" si="0"/>
        <v>4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0">
        <f>'1º EP'!J$33</f>
        <v>3.5175394738899102</v>
      </c>
      <c r="P15" s="20">
        <f>'2º EP '!J$33</f>
        <v>3.4027658346163192</v>
      </c>
      <c r="Q15" s="20">
        <f>'3º EP '!J$33</f>
        <v>3.2338817161455298</v>
      </c>
      <c r="R15" s="20">
        <f>'5º EP '!J$33</f>
        <v>2.3855964341509703</v>
      </c>
      <c r="S15" s="2">
        <f>'6º EP A'!J$33</f>
        <v>3.2964121784210816</v>
      </c>
      <c r="T15" s="2">
        <f>'6º EP B'!J$33</f>
        <v>3.385778878844969</v>
      </c>
      <c r="U15" s="20">
        <f>IFERROR(AVERAGE(O15:T15:J$33),"")</f>
        <v>3.0135024493532079</v>
      </c>
    </row>
    <row r="16" spans="1:21" x14ac:dyDescent="0.2">
      <c r="A16" s="3">
        <v>9</v>
      </c>
      <c r="B16" s="2" t="s">
        <v>121</v>
      </c>
      <c r="C16" s="15">
        <v>4</v>
      </c>
      <c r="D16" s="15">
        <v>4</v>
      </c>
      <c r="E16" s="15">
        <v>2</v>
      </c>
      <c r="F16" s="15">
        <v>3</v>
      </c>
      <c r="G16" s="15">
        <v>3</v>
      </c>
      <c r="H16" s="15">
        <v>3</v>
      </c>
      <c r="I16" s="15">
        <v>3</v>
      </c>
      <c r="J16" s="14">
        <f t="shared" si="0"/>
        <v>3.1428571428571428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0">
        <f>'1º EP'!J$33</f>
        <v>3.5175394738899102</v>
      </c>
      <c r="P16" s="20">
        <f>'2º EP '!J$33</f>
        <v>3.4027658346163192</v>
      </c>
      <c r="Q16" s="20">
        <f>'3º EP '!J$33</f>
        <v>3.2338817161455298</v>
      </c>
      <c r="R16" s="20">
        <f>'5º EP '!J$33</f>
        <v>2.3855964341509703</v>
      </c>
      <c r="S16" s="2">
        <f>'6º EP A'!J$33</f>
        <v>3.2964121784210816</v>
      </c>
      <c r="T16" s="2">
        <f>'6º EP B'!J$33</f>
        <v>3.385778878844969</v>
      </c>
      <c r="U16" s="20">
        <f>IFERROR(AVERAGE(O16:T16:J$33),"")</f>
        <v>3.0083641619573696</v>
      </c>
    </row>
    <row r="17" spans="1:21" x14ac:dyDescent="0.2">
      <c r="A17" s="3">
        <v>10</v>
      </c>
      <c r="B17" s="2" t="s">
        <v>122</v>
      </c>
      <c r="C17" s="15">
        <v>3</v>
      </c>
      <c r="D17" s="15">
        <v>4</v>
      </c>
      <c r="E17" s="15">
        <v>2</v>
      </c>
      <c r="F17" s="15">
        <v>2</v>
      </c>
      <c r="G17" s="15">
        <v>2</v>
      </c>
      <c r="H17" s="15">
        <v>1</v>
      </c>
      <c r="I17" s="15">
        <v>3</v>
      </c>
      <c r="J17" s="14">
        <f t="shared" si="0"/>
        <v>2.4285714285714284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0">
        <f>'1º EP'!J$33</f>
        <v>3.5175394738899102</v>
      </c>
      <c r="P17" s="20">
        <f>'2º EP '!J$33</f>
        <v>3.4027658346163192</v>
      </c>
      <c r="Q17" s="20">
        <f>'3º EP '!J$33</f>
        <v>3.2338817161455298</v>
      </c>
      <c r="R17" s="20">
        <f>'5º EP '!J$33</f>
        <v>2.3855964341509703</v>
      </c>
      <c r="S17" s="2">
        <f>'6º EP A'!J$33</f>
        <v>3.2964121784210816</v>
      </c>
      <c r="T17" s="2">
        <f>'6º EP B'!J$33</f>
        <v>3.385778878844969</v>
      </c>
      <c r="U17" s="20">
        <f>IFERROR(AVERAGE(O17:T17:J$33),"")</f>
        <v>3.0073597664194995</v>
      </c>
    </row>
    <row r="18" spans="1:21" x14ac:dyDescent="0.2">
      <c r="A18" s="3">
        <v>11</v>
      </c>
      <c r="B18" s="2" t="s">
        <v>131</v>
      </c>
      <c r="C18" s="15">
        <v>3</v>
      </c>
      <c r="D18" s="15">
        <v>1</v>
      </c>
      <c r="E18" s="15">
        <v>2</v>
      </c>
      <c r="F18" s="15">
        <v>4</v>
      </c>
      <c r="G18" s="15">
        <v>5</v>
      </c>
      <c r="H18" s="15">
        <v>5</v>
      </c>
      <c r="I18" s="15">
        <v>4</v>
      </c>
      <c r="J18" s="14">
        <f t="shared" si="0"/>
        <v>3.4285714285714284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0">
        <f>'1º EP'!J$33</f>
        <v>3.5175394738899102</v>
      </c>
      <c r="P18" s="20">
        <f>'2º EP '!J$33</f>
        <v>3.4027658346163192</v>
      </c>
      <c r="Q18" s="20">
        <f>'3º EP '!J$33</f>
        <v>3.2338817161455298</v>
      </c>
      <c r="R18" s="20">
        <f>'5º EP '!J$33</f>
        <v>2.3855964341509703</v>
      </c>
      <c r="S18" s="2">
        <f>'6º EP A'!J$33</f>
        <v>3.2964121784210816</v>
      </c>
      <c r="T18" s="2">
        <f>'6º EP B'!J$33</f>
        <v>3.385778878844969</v>
      </c>
      <c r="U18" s="20">
        <f>IFERROR(AVERAGE(O18:T18:J$33),"")</f>
        <v>3.0104511638547216</v>
      </c>
    </row>
    <row r="19" spans="1:21" x14ac:dyDescent="0.2">
      <c r="A19" s="3">
        <v>12</v>
      </c>
      <c r="B19" s="2" t="s">
        <v>123</v>
      </c>
      <c r="C19" s="15">
        <v>4</v>
      </c>
      <c r="D19" s="15">
        <v>1</v>
      </c>
      <c r="E19" s="15">
        <v>2</v>
      </c>
      <c r="F19" s="15">
        <v>3</v>
      </c>
      <c r="G19" s="15">
        <v>2</v>
      </c>
      <c r="H19" s="15">
        <v>3</v>
      </c>
      <c r="I19" s="15">
        <v>2</v>
      </c>
      <c r="J19" s="14">
        <f t="shared" si="0"/>
        <v>2.4285714285714284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0">
        <f>'1º EP'!J$33</f>
        <v>3.5175394738899102</v>
      </c>
      <c r="P19" s="20">
        <f>'2º EP '!J$33</f>
        <v>3.4027658346163192</v>
      </c>
      <c r="Q19" s="20">
        <f>'3º EP '!J$33</f>
        <v>3.2338817161455298</v>
      </c>
      <c r="R19" s="20">
        <f>'5º EP '!J$33</f>
        <v>2.3855964341509703</v>
      </c>
      <c r="S19" s="2">
        <f>'6º EP A'!J$33</f>
        <v>3.2964121784210816</v>
      </c>
      <c r="T19" s="2">
        <f>'6º EP B'!J$33</f>
        <v>3.385778878844969</v>
      </c>
      <c r="U19" s="20">
        <f>IFERROR(AVERAGE(O19:T19:J$33),"")</f>
        <v>3.0076438951100384</v>
      </c>
    </row>
    <row r="20" spans="1:21" x14ac:dyDescent="0.2">
      <c r="A20" s="3">
        <v>13</v>
      </c>
      <c r="B20" s="2" t="s">
        <v>132</v>
      </c>
      <c r="C20" s="15">
        <v>5</v>
      </c>
      <c r="D20" s="15">
        <v>1</v>
      </c>
      <c r="E20" s="15">
        <v>2</v>
      </c>
      <c r="F20" s="15">
        <v>4</v>
      </c>
      <c r="G20" s="15">
        <v>3</v>
      </c>
      <c r="H20" s="15">
        <v>2</v>
      </c>
      <c r="I20" s="15">
        <v>3</v>
      </c>
      <c r="J20" s="14">
        <f t="shared" si="0"/>
        <v>2.8571428571428572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0">
        <f>'1º EP'!J$33</f>
        <v>3.5175394738899102</v>
      </c>
      <c r="P20" s="20">
        <f>'2º EP '!J$33</f>
        <v>3.4027658346163192</v>
      </c>
      <c r="Q20" s="20">
        <f>'3º EP '!J$33</f>
        <v>3.2338817161455298</v>
      </c>
      <c r="R20" s="20">
        <f>'5º EP '!J$33</f>
        <v>2.3855964341509703</v>
      </c>
      <c r="S20" s="2">
        <f>'6º EP A'!J$33</f>
        <v>3.2964121784210816</v>
      </c>
      <c r="T20" s="2">
        <f>'6º EP B'!J$33</f>
        <v>3.385778878844969</v>
      </c>
      <c r="U20" s="20">
        <f>IFERROR(AVERAGE(O20:T20:J$33),"")</f>
        <v>3.0112192119954027</v>
      </c>
    </row>
    <row r="21" spans="1:21" x14ac:dyDescent="0.2">
      <c r="A21" s="3">
        <v>14</v>
      </c>
      <c r="B21" s="2" t="s">
        <v>124</v>
      </c>
      <c r="C21" s="15">
        <v>4</v>
      </c>
      <c r="D21" s="15">
        <v>1</v>
      </c>
      <c r="E21" s="15">
        <v>2</v>
      </c>
      <c r="F21" s="15">
        <v>3</v>
      </c>
      <c r="G21" s="15">
        <v>3</v>
      </c>
      <c r="H21" s="15">
        <v>1</v>
      </c>
      <c r="I21" s="15">
        <v>2</v>
      </c>
      <c r="J21" s="14">
        <f t="shared" si="0"/>
        <v>2.2857142857142856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0">
        <f>'1º EP'!J$33</f>
        <v>3.5175394738899102</v>
      </c>
      <c r="P21" s="20">
        <f>'2º EP '!J$33</f>
        <v>3.4027658346163192</v>
      </c>
      <c r="Q21" s="20">
        <f>'3º EP '!J$33</f>
        <v>3.2338817161455298</v>
      </c>
      <c r="R21" s="20">
        <f>'5º EP '!J$33</f>
        <v>2.3855964341509703</v>
      </c>
      <c r="S21" s="2">
        <f>'6º EP A'!J$33</f>
        <v>3.2964121784210816</v>
      </c>
      <c r="T21" s="2">
        <f>'6º EP B'!J$33</f>
        <v>3.385778878844969</v>
      </c>
      <c r="U21" s="20">
        <f>IFERROR(AVERAGE(O21:T21:J$33),"")</f>
        <v>3.0122216284609622</v>
      </c>
    </row>
    <row r="22" spans="1:21" x14ac:dyDescent="0.2">
      <c r="A22" s="3">
        <v>15</v>
      </c>
      <c r="B22" s="2" t="s">
        <v>125</v>
      </c>
      <c r="C22" s="15"/>
      <c r="D22" s="15"/>
      <c r="E22" s="15"/>
      <c r="F22" s="15"/>
      <c r="G22" s="15"/>
      <c r="H22" s="15"/>
      <c r="I22" s="15"/>
      <c r="J22" s="14" t="str">
        <f t="shared" si="0"/>
        <v/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0">
        <f>'1º EP'!J$33</f>
        <v>3.5175394738899102</v>
      </c>
      <c r="P22" s="20">
        <f>'2º EP '!J$33</f>
        <v>3.4027658346163192</v>
      </c>
      <c r="Q22" s="20">
        <f>'3º EP '!J$33</f>
        <v>3.2338817161455298</v>
      </c>
      <c r="R22" s="20">
        <f>'5º EP '!J$33</f>
        <v>2.3855964341509703</v>
      </c>
      <c r="S22" s="2">
        <f>'6º EP A'!J$33</f>
        <v>3.2964121784210816</v>
      </c>
      <c r="T22" s="2">
        <f>'6º EP B'!J$33</f>
        <v>3.385778878844969</v>
      </c>
      <c r="U22" s="20">
        <f>IFERROR(AVERAGE(O22:T22:J$33),"")</f>
        <v>3.017971898795889</v>
      </c>
    </row>
    <row r="23" spans="1:21" x14ac:dyDescent="0.2">
      <c r="A23" s="3">
        <v>16</v>
      </c>
      <c r="B23" s="2" t="s">
        <v>126</v>
      </c>
      <c r="C23" s="15"/>
      <c r="D23" s="15"/>
      <c r="E23" s="15"/>
      <c r="F23" s="15"/>
      <c r="G23" s="15"/>
      <c r="H23" s="15"/>
      <c r="I23" s="15"/>
      <c r="J23" s="14" t="str">
        <f t="shared" si="0"/>
        <v/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0">
        <f>'1º EP'!J$33</f>
        <v>3.5175394738899102</v>
      </c>
      <c r="P23" s="20">
        <f>'2º EP '!J$33</f>
        <v>3.4027658346163192</v>
      </c>
      <c r="Q23" s="20">
        <f>'3º EP '!J$33</f>
        <v>3.2338817161455298</v>
      </c>
      <c r="R23" s="20">
        <f>'5º EP '!J$33</f>
        <v>2.3855964341509703</v>
      </c>
      <c r="S23" s="2">
        <f>'6º EP A'!J$33</f>
        <v>3.2964121784210816</v>
      </c>
      <c r="T23" s="2">
        <f>'6º EP B'!J$33</f>
        <v>3.385778878844969</v>
      </c>
      <c r="U23" s="20">
        <f>IFERROR(AVERAGE(O23:T23:J$33),"")</f>
        <v>3.0184047609912668</v>
      </c>
    </row>
    <row r="24" spans="1:21" x14ac:dyDescent="0.2">
      <c r="A24" s="3">
        <v>17</v>
      </c>
      <c r="B24" s="2" t="s">
        <v>127</v>
      </c>
      <c r="C24" s="15"/>
      <c r="D24" s="15"/>
      <c r="E24" s="15"/>
      <c r="F24" s="15"/>
      <c r="G24" s="15"/>
      <c r="H24" s="15"/>
      <c r="I24" s="15"/>
      <c r="J24" s="14" t="str">
        <f t="shared" si="0"/>
        <v/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0">
        <f>'1º EP'!J$33</f>
        <v>3.5175394738899102</v>
      </c>
      <c r="P24" s="20">
        <f>'2º EP '!J$33</f>
        <v>3.4027658346163192</v>
      </c>
      <c r="Q24" s="20">
        <f>'3º EP '!J$33</f>
        <v>3.2338817161455298</v>
      </c>
      <c r="R24" s="20">
        <f>'5º EP '!J$33</f>
        <v>2.3855964341509703</v>
      </c>
      <c r="S24" s="2">
        <f>'6º EP A'!J$33</f>
        <v>3.2964121784210816</v>
      </c>
      <c r="T24" s="2">
        <f>'6º EP B'!J$33</f>
        <v>3.385778878844969</v>
      </c>
      <c r="U24" s="20">
        <f>IFERROR(AVERAGE(O24:T24:J$33),"")</f>
        <v>3.018920073128621</v>
      </c>
    </row>
    <row r="25" spans="1:21" x14ac:dyDescent="0.2">
      <c r="A25" s="3">
        <v>18</v>
      </c>
      <c r="B25" s="2" t="s">
        <v>128</v>
      </c>
      <c r="C25" s="15">
        <v>5</v>
      </c>
      <c r="D25" s="15">
        <v>1</v>
      </c>
      <c r="E25" s="15">
        <v>4</v>
      </c>
      <c r="F25" s="15">
        <v>3</v>
      </c>
      <c r="G25" s="15">
        <v>3</v>
      </c>
      <c r="H25" s="15">
        <v>5</v>
      </c>
      <c r="I25" s="15">
        <v>4</v>
      </c>
      <c r="J25" s="14">
        <f t="shared" si="0"/>
        <v>3.5714285714285716</v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0">
        <f>'1º EP'!J$33</f>
        <v>3.5175394738899102</v>
      </c>
      <c r="P25" s="20">
        <f>'2º EP '!J$33</f>
        <v>3.4027658346163192</v>
      </c>
      <c r="Q25" s="20">
        <f>'3º EP '!J$33</f>
        <v>3.2338817161455298</v>
      </c>
      <c r="R25" s="20">
        <f>'5º EP '!J$33</f>
        <v>2.3855964341509703</v>
      </c>
      <c r="S25" s="2">
        <f>'6º EP A'!J$33</f>
        <v>3.2964121784210816</v>
      </c>
      <c r="T25" s="2">
        <f>'6º EP B'!J$33</f>
        <v>3.385778878844969</v>
      </c>
      <c r="U25" s="20">
        <f>IFERROR(AVERAGE(O25:T25:J$33),"")</f>
        <v>3.019543872031734</v>
      </c>
    </row>
    <row r="26" spans="1:21" x14ac:dyDescent="0.2">
      <c r="A26" s="3">
        <v>19</v>
      </c>
      <c r="B26" s="2" t="s">
        <v>133</v>
      </c>
      <c r="C26" s="15">
        <v>5</v>
      </c>
      <c r="D26" s="15">
        <v>1</v>
      </c>
      <c r="E26" s="15">
        <v>3</v>
      </c>
      <c r="F26" s="15">
        <v>5</v>
      </c>
      <c r="G26" s="15">
        <v>2</v>
      </c>
      <c r="H26" s="15">
        <v>2</v>
      </c>
      <c r="I26" s="15">
        <v>2</v>
      </c>
      <c r="J26" s="14">
        <f t="shared" si="0"/>
        <v>2.8571428571428572</v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0">
        <f>'1º EP'!J$33</f>
        <v>3.5175394738899102</v>
      </c>
      <c r="P26" s="20">
        <f>'2º EP '!J$33</f>
        <v>3.4027658346163192</v>
      </c>
      <c r="Q26" s="20">
        <f>'3º EP '!J$33</f>
        <v>3.2338817161455298</v>
      </c>
      <c r="R26" s="20">
        <f>'5º EP '!J$33</f>
        <v>2.3855964341509703</v>
      </c>
      <c r="S26" s="2">
        <f>'6º EP A'!J$33</f>
        <v>3.2964121784210816</v>
      </c>
      <c r="T26" s="2">
        <f>'6º EP B'!J$33</f>
        <v>3.385778878844969</v>
      </c>
      <c r="U26" s="20">
        <f>IFERROR(AVERAGE(O26:T26:J$33),"")</f>
        <v>3.0137535647154254</v>
      </c>
    </row>
    <row r="27" spans="1:21" x14ac:dyDescent="0.2">
      <c r="A27" s="3">
        <v>20</v>
      </c>
      <c r="B27" s="2" t="s">
        <v>134</v>
      </c>
      <c r="C27" s="15">
        <v>4</v>
      </c>
      <c r="D27" s="15">
        <v>4</v>
      </c>
      <c r="E27" s="15">
        <v>2</v>
      </c>
      <c r="F27" s="15">
        <v>3</v>
      </c>
      <c r="G27" s="15">
        <v>4</v>
      </c>
      <c r="H27" s="15">
        <v>3</v>
      </c>
      <c r="I27" s="15">
        <v>3</v>
      </c>
      <c r="J27" s="14">
        <f t="shared" si="0"/>
        <v>3.2857142857142856</v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0">
        <f>'1º EP'!J$33</f>
        <v>3.5175394738899102</v>
      </c>
      <c r="P27" s="20">
        <f>'2º EP '!J$33</f>
        <v>3.4027658346163192</v>
      </c>
      <c r="Q27" s="20">
        <f>'3º EP '!J$33</f>
        <v>3.2338817161455298</v>
      </c>
      <c r="R27" s="20">
        <f>'5º EP '!J$33</f>
        <v>2.3855964341509703</v>
      </c>
      <c r="S27" s="2">
        <f>'6º EP A'!J$33</f>
        <v>3.2964121784210816</v>
      </c>
      <c r="T27" s="2">
        <f>'6º EP B'!J$33</f>
        <v>3.385778878844969</v>
      </c>
      <c r="U27" s="20">
        <f>IFERROR(AVERAGE(O27:T27:J$33),"")</f>
        <v>3.0160029690885244</v>
      </c>
    </row>
    <row r="28" spans="1:21" x14ac:dyDescent="0.2">
      <c r="A28" s="3">
        <v>21</v>
      </c>
      <c r="B28" s="2" t="s">
        <v>135</v>
      </c>
      <c r="C28" s="15">
        <v>4</v>
      </c>
      <c r="D28" s="15">
        <v>1</v>
      </c>
      <c r="E28" s="15">
        <v>4</v>
      </c>
      <c r="F28" s="15">
        <v>4</v>
      </c>
      <c r="G28" s="15">
        <v>2</v>
      </c>
      <c r="H28" s="15">
        <v>3</v>
      </c>
      <c r="I28" s="15">
        <v>3</v>
      </c>
      <c r="J28" s="14">
        <f t="shared" si="0"/>
        <v>3</v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0">
        <f>'1º EP'!J$33</f>
        <v>3.5175394738899102</v>
      </c>
      <c r="P28" s="20">
        <f>'2º EP '!J$33</f>
        <v>3.4027658346163192</v>
      </c>
      <c r="Q28" s="20">
        <f>'3º EP '!J$33</f>
        <v>3.2338817161455298</v>
      </c>
      <c r="R28" s="20">
        <f>'5º EP '!J$33</f>
        <v>2.3855964341509703</v>
      </c>
      <c r="S28" s="2">
        <f>'6º EP A'!J$33</f>
        <v>3.2964121784210816</v>
      </c>
      <c r="T28" s="2">
        <f>'6º EP B'!J$33</f>
        <v>3.385778878844969</v>
      </c>
      <c r="U28" s="20">
        <f>IFERROR(AVERAGE(O28:T28:J$33),"")</f>
        <v>3.0121381068106037</v>
      </c>
    </row>
    <row r="29" spans="1:21" x14ac:dyDescent="0.2">
      <c r="A29" s="3">
        <v>22</v>
      </c>
      <c r="B29" s="2" t="s">
        <v>136</v>
      </c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0">
        <f>'1º EP'!J$33</f>
        <v>3.5175394738899102</v>
      </c>
      <c r="P29" s="20">
        <f>'2º EP '!J$33</f>
        <v>3.4027658346163192</v>
      </c>
      <c r="Q29" s="20">
        <f>'3º EP '!J$33</f>
        <v>3.2338817161455298</v>
      </c>
      <c r="R29" s="20">
        <f>'5º EP '!J$33</f>
        <v>2.3855964341509703</v>
      </c>
      <c r="S29" s="2">
        <f>'6º EP A'!J$33</f>
        <v>3.2964121784210816</v>
      </c>
      <c r="T29" s="2">
        <f>'6º EP B'!J$33</f>
        <v>3.385778878844969</v>
      </c>
      <c r="U29" s="20">
        <f>IFERROR(AVERAGE(O29:T29:J$33),"")</f>
        <v>3.0122082899366034</v>
      </c>
    </row>
    <row r="30" spans="1:21" x14ac:dyDescent="0.2">
      <c r="A30" s="3">
        <v>23</v>
      </c>
      <c r="B30" s="2" t="s">
        <v>137</v>
      </c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0">
        <f>'1º EP'!J$33</f>
        <v>3.5175394738899102</v>
      </c>
      <c r="P30" s="20">
        <f>'2º EP '!J$33</f>
        <v>3.4027658346163192</v>
      </c>
      <c r="Q30" s="20">
        <f>'3º EP '!J$33</f>
        <v>3.2338817161455298</v>
      </c>
      <c r="R30" s="20">
        <f>'5º EP '!J$33</f>
        <v>2.3855964341509703</v>
      </c>
      <c r="S30" s="2">
        <f>'6º EP A'!J$33</f>
        <v>3.2964121784210816</v>
      </c>
      <c r="T30" s="2">
        <f>'6º EP B'!J$33</f>
        <v>3.385778878844969</v>
      </c>
      <c r="U30" s="20">
        <f>IFERROR(AVERAGE(O30:T30:J$33),"")</f>
        <v>3.012016657348199</v>
      </c>
    </row>
    <row r="31" spans="1:21" x14ac:dyDescent="0.2">
      <c r="A31" s="3">
        <v>24</v>
      </c>
      <c r="B31" s="2" t="s">
        <v>138</v>
      </c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0">
        <f>'1º EP'!J$33</f>
        <v>3.5175394738899102</v>
      </c>
      <c r="P31" s="20">
        <f>'2º EP '!J$33</f>
        <v>3.4027658346163192</v>
      </c>
      <c r="Q31" s="20">
        <f>'3º EP '!J$33</f>
        <v>3.2338817161455298</v>
      </c>
      <c r="R31" s="20">
        <f>'5º EP '!J$33</f>
        <v>2.3855964341509703</v>
      </c>
      <c r="S31" s="2">
        <f>'6º EP A'!J$33</f>
        <v>3.2964121784210816</v>
      </c>
      <c r="T31" s="2">
        <f>'6º EP B'!J$33</f>
        <v>3.385778878844969</v>
      </c>
      <c r="U31" s="20">
        <f>IFERROR(AVERAGE(O31:T31:J$33),"")</f>
        <v>3.0117013908317931</v>
      </c>
    </row>
    <row r="32" spans="1:21" x14ac:dyDescent="0.2">
      <c r="A32" s="3">
        <v>25</v>
      </c>
      <c r="B32" s="28" t="s">
        <v>139</v>
      </c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0">
        <f>'1º EP'!J$33</f>
        <v>3.5175394738899102</v>
      </c>
      <c r="P32" s="20">
        <f>'2º EP '!J$33</f>
        <v>3.4027658346163192</v>
      </c>
      <c r="Q32" s="20">
        <f>'3º EP '!J$33</f>
        <v>3.2338817161455298</v>
      </c>
      <c r="R32" s="20">
        <f>'5º EP '!J$33</f>
        <v>2.3855964341509703</v>
      </c>
      <c r="S32" s="2">
        <f>'6º EP A'!J$33</f>
        <v>3.2964121784210816</v>
      </c>
      <c r="T32" s="2">
        <f>'6º EP B'!J$33</f>
        <v>3.385778878844969</v>
      </c>
      <c r="U32" s="20">
        <f>IFERROR(AVERAGE(O32:T32:J$33),"")</f>
        <v>3.011085870490239</v>
      </c>
    </row>
    <row r="33" spans="1:21" x14ac:dyDescent="0.2">
      <c r="A33" s="29" t="s">
        <v>8</v>
      </c>
      <c r="B33" s="29"/>
      <c r="C33" s="14">
        <f>IFERROR(GEOMEAN(C8:C32),"")</f>
        <v>3.9779390482276891</v>
      </c>
      <c r="D33" s="14">
        <f t="shared" ref="D33:I33" si="1">IFERROR(GEOMEAN(D8:D32),"")</f>
        <v>1.7575278688808202</v>
      </c>
      <c r="E33" s="14">
        <f t="shared" si="1"/>
        <v>2.6265270126851106</v>
      </c>
      <c r="F33" s="14">
        <f t="shared" si="1"/>
        <v>3.4595403730337027</v>
      </c>
      <c r="G33" s="14">
        <f t="shared" si="1"/>
        <v>3.1822098750624304</v>
      </c>
      <c r="H33" s="14">
        <f t="shared" si="1"/>
        <v>2.800098207435664</v>
      </c>
      <c r="I33" s="14">
        <f t="shared" si="1"/>
        <v>3.0066228798717018</v>
      </c>
      <c r="J33" s="14">
        <f t="shared" si="0"/>
        <v>2.9729236093138742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0">
        <f>'1º EP'!J$33</f>
        <v>3.5175394738899102</v>
      </c>
      <c r="P33" s="20">
        <f>'2º EP '!J$33</f>
        <v>3.4027658346163192</v>
      </c>
      <c r="Q33" s="20">
        <f>'3º EP '!J$33</f>
        <v>3.2338817161455298</v>
      </c>
      <c r="R33" s="20">
        <f>'5º EP '!J$33</f>
        <v>2.3855964341509703</v>
      </c>
      <c r="S33" s="2">
        <f>'6º EP A'!J$33</f>
        <v>3.2964121784210816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R2:S2"/>
    <mergeCell ref="N3:S3"/>
    <mergeCell ref="A4:T4"/>
    <mergeCell ref="K6:N6"/>
    <mergeCell ref="O6:U6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cuar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cuar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0]!cuar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0]!cuar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0]!cuar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0]!cuar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Button 7">
              <controlPr defaultSize="0" print="0" autoFill="0" autoPict="0" macro="[0]!cuar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Button 8">
              <controlPr defaultSize="0" print="0" autoFill="0" autoPict="0" macro="[0]!cuar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Button 9">
              <controlPr defaultSize="0" print="0" autoFill="0" autoPict="0" macro="[0]!cuar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Button 10">
              <controlPr defaultSize="0" print="0" autoFill="0" autoPict="0" macro="[0]!cuar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Button 11">
              <controlPr defaultSize="0" print="0" autoFill="0" autoPict="0" macro="[0]!cuar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Button 12">
              <controlPr defaultSize="0" print="0" autoFill="0" autoPict="0" macro="[0]!cuar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Button 13">
              <controlPr defaultSize="0" print="0" autoFill="0" autoPict="0" macro="[0]!cuar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Button 14">
              <controlPr defaultSize="0" print="0" autoFill="0" autoPict="0" macro="[0]!cuar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Button 15">
              <controlPr defaultSize="0" print="0" autoFill="0" autoPict="0" macro="[0]!cuar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Button 16">
              <controlPr defaultSize="0" print="0" autoFill="0" autoPict="0" macro="[0]!cuarto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Button 17">
              <controlPr defaultSize="0" print="0" autoFill="0" autoPict="0" macro="[0]!cuar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Button 18">
              <controlPr defaultSize="0" print="0" autoFill="0" autoPict="0" macro="[0]!cuar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Button 19">
              <controlPr defaultSize="0" print="0" autoFill="0" autoPict="0" macro="[0]!cuar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Button 20">
              <controlPr defaultSize="0" print="0" autoFill="0" autoPict="0" macro="[0]!macro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Button 21">
              <controlPr defaultSize="0" print="0" autoFill="0" autoPict="0" macro="[0]!cuar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Button 22">
              <controlPr defaultSize="0" print="0" autoFill="0" autoPict="0" macro="[0]!cuar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Button 23">
              <controlPr defaultSize="0" print="0" autoFill="0" autoPict="0" macro="[0]!cuar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Button 24">
              <controlPr defaultSize="0" print="0" autoFill="0" autoPict="0" macro="[0]!cuar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Button 25">
              <controlPr defaultSize="0" print="0" autoFill="0" autoPict="0" macro="[0]!cuar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0"/>
  <sheetViews>
    <sheetView workbookViewId="0">
      <selection activeCell="B2" sqref="B2"/>
    </sheetView>
  </sheetViews>
  <sheetFormatPr baseColWidth="10" defaultRowHeight="15" x14ac:dyDescent="0.2"/>
  <cols>
    <col min="1" max="1" width="3.1640625" style="1" customWidth="1"/>
    <col min="2" max="2" width="27.33203125" customWidth="1"/>
    <col min="3" max="3" width="7" customWidth="1"/>
    <col min="4" max="7" width="4.83203125" customWidth="1"/>
    <col min="8" max="9" width="7" customWidth="1"/>
    <col min="10" max="10" width="6.5" bestFit="1" customWidth="1"/>
    <col min="11" max="13" width="4" bestFit="1" customWidth="1"/>
    <col min="14" max="14" width="5.83203125" bestFit="1" customWidth="1"/>
    <col min="15" max="18" width="3.5" style="18" bestFit="1" customWidth="1"/>
    <col min="19" max="20" width="4.5" bestFit="1" customWidth="1"/>
    <col min="21" max="21" width="8" bestFit="1" customWidth="1"/>
  </cols>
  <sheetData>
    <row r="1" spans="1:21" x14ac:dyDescent="0.2">
      <c r="M1" s="18"/>
    </row>
    <row r="2" spans="1:21" x14ac:dyDescent="0.2">
      <c r="B2" s="17"/>
      <c r="M2" s="18"/>
      <c r="R2" s="31" t="s">
        <v>9</v>
      </c>
      <c r="S2" s="31"/>
    </row>
    <row r="3" spans="1:21" x14ac:dyDescent="0.2">
      <c r="M3" s="18"/>
      <c r="N3" s="37" t="s">
        <v>10</v>
      </c>
      <c r="O3" s="37"/>
      <c r="P3" s="37"/>
      <c r="Q3" s="37"/>
      <c r="R3" s="37"/>
      <c r="S3" s="37"/>
    </row>
    <row r="4" spans="1:21" ht="16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ht="20.2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1" x14ac:dyDescent="0.2">
      <c r="A6" s="9"/>
      <c r="B6" s="10" t="s">
        <v>0</v>
      </c>
      <c r="C6" s="13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22" t="s">
        <v>7</v>
      </c>
      <c r="K6" s="32" t="s">
        <v>22</v>
      </c>
      <c r="L6" s="33"/>
      <c r="M6" s="33"/>
      <c r="N6" s="33"/>
      <c r="O6" s="32" t="s">
        <v>21</v>
      </c>
      <c r="P6" s="33"/>
      <c r="Q6" s="33"/>
      <c r="R6" s="33"/>
      <c r="S6" s="33"/>
      <c r="T6" s="33"/>
      <c r="U6" s="38"/>
    </row>
    <row r="7" spans="1:21" ht="32" x14ac:dyDescent="0.2">
      <c r="A7" s="12" t="s">
        <v>6</v>
      </c>
      <c r="B7" s="8" t="s">
        <v>5</v>
      </c>
      <c r="C7" s="7" t="s">
        <v>167</v>
      </c>
      <c r="D7" s="7" t="s">
        <v>168</v>
      </c>
      <c r="E7" s="7" t="s">
        <v>169</v>
      </c>
      <c r="F7" s="7" t="s">
        <v>170</v>
      </c>
      <c r="G7" s="7" t="s">
        <v>171</v>
      </c>
      <c r="H7" s="7" t="s">
        <v>172</v>
      </c>
      <c r="I7" s="7" t="s">
        <v>174</v>
      </c>
      <c r="J7" s="23" t="s">
        <v>35</v>
      </c>
      <c r="K7" s="21" t="s">
        <v>30</v>
      </c>
      <c r="L7" s="21" t="s">
        <v>32</v>
      </c>
      <c r="M7" s="21" t="s">
        <v>31</v>
      </c>
      <c r="N7" s="19" t="s">
        <v>23</v>
      </c>
      <c r="O7" s="21" t="s">
        <v>24</v>
      </c>
      <c r="P7" s="21" t="s">
        <v>25</v>
      </c>
      <c r="Q7" s="21" t="s">
        <v>26</v>
      </c>
      <c r="R7" s="21" t="s">
        <v>27</v>
      </c>
      <c r="S7" s="16" t="s">
        <v>20</v>
      </c>
      <c r="T7" s="16" t="s">
        <v>19</v>
      </c>
      <c r="U7" s="19" t="s">
        <v>29</v>
      </c>
    </row>
    <row r="8" spans="1:21" x14ac:dyDescent="0.2">
      <c r="A8" s="3">
        <v>1</v>
      </c>
      <c r="B8" s="2" t="s">
        <v>92</v>
      </c>
      <c r="C8" s="15">
        <v>5</v>
      </c>
      <c r="D8" s="15">
        <v>3</v>
      </c>
      <c r="E8" s="15">
        <v>1</v>
      </c>
      <c r="F8" s="15">
        <v>4</v>
      </c>
      <c r="G8" s="15">
        <v>1</v>
      </c>
      <c r="H8" s="15">
        <v>1</v>
      </c>
      <c r="I8" s="15">
        <v>1</v>
      </c>
      <c r="J8" s="14">
        <f>IFERROR(AVERAGE(C8:I8),"")</f>
        <v>2.2857142857142856</v>
      </c>
      <c r="K8" s="20">
        <f>'INFANTIL 3años'!J$33</f>
        <v>1.7497865179746093</v>
      </c>
      <c r="L8" s="20">
        <f>'INFANTIL 4 años'!J$33</f>
        <v>3.4353135677942603</v>
      </c>
      <c r="M8" s="20">
        <f>'INFANTIL 5 años'!J$33</f>
        <v>2.9958739037974764</v>
      </c>
      <c r="N8" s="20">
        <f>IFERROR(AVERAGE(K8:L8:M8),"")</f>
        <v>2.7269913298554491</v>
      </c>
      <c r="O8" s="20">
        <f>'1º EP'!J$33</f>
        <v>3.5175394738899102</v>
      </c>
      <c r="P8" s="20">
        <f>'2º EP '!J$33</f>
        <v>3.4027658346163192</v>
      </c>
      <c r="Q8" s="20">
        <f>'3º EP '!J$33</f>
        <v>3.2338817161455298</v>
      </c>
      <c r="R8" s="20">
        <f>'4º EP '!J$33</f>
        <v>2.9729236093138742</v>
      </c>
      <c r="S8" s="2">
        <f>'6º EP A'!J$33</f>
        <v>3.2964121784210816</v>
      </c>
      <c r="T8" s="2">
        <f>'6º EP B'!J$33</f>
        <v>3.385778878844969</v>
      </c>
      <c r="U8" s="20">
        <f>IFERROR(AVERAGE(O8:T8:J$33),"")</f>
        <v>3.0453452060524024</v>
      </c>
    </row>
    <row r="9" spans="1:21" x14ac:dyDescent="0.2">
      <c r="A9" s="3">
        <v>2</v>
      </c>
      <c r="B9" s="2" t="s">
        <v>93</v>
      </c>
      <c r="C9" s="15">
        <v>3</v>
      </c>
      <c r="D9" s="15">
        <v>4</v>
      </c>
      <c r="E9" s="15">
        <v>3</v>
      </c>
      <c r="F9" s="15">
        <v>4</v>
      </c>
      <c r="G9" s="15">
        <v>2</v>
      </c>
      <c r="H9" s="15">
        <v>3</v>
      </c>
      <c r="I9" s="15">
        <v>1</v>
      </c>
      <c r="J9" s="14">
        <f t="shared" ref="J9:J33" si="0">IFERROR(AVERAGE(C9:I9),"")</f>
        <v>2.8571428571428572</v>
      </c>
      <c r="K9" s="20">
        <f>'INFANTIL 3años'!J$33</f>
        <v>1.7497865179746093</v>
      </c>
      <c r="L9" s="20">
        <f>'INFANTIL 4 años'!J$33</f>
        <v>3.4353135677942603</v>
      </c>
      <c r="M9" s="20">
        <f>'INFANTIL 5 años'!J$33</f>
        <v>2.9958739037974764</v>
      </c>
      <c r="N9" s="20">
        <f>IFERROR(AVERAGE(K9:L9:M9),"")</f>
        <v>2.7269913298554491</v>
      </c>
      <c r="O9" s="20">
        <f>'1º EP'!J$33</f>
        <v>3.5175394738899102</v>
      </c>
      <c r="P9" s="20">
        <f>'2º EP '!J$33</f>
        <v>3.4027658346163192</v>
      </c>
      <c r="Q9" s="20">
        <f>'3º EP '!J$33</f>
        <v>3.2338817161455298</v>
      </c>
      <c r="R9" s="20">
        <f>'4º EP '!J$33</f>
        <v>2.9729236093138742</v>
      </c>
      <c r="S9" s="2">
        <f>'6º EP A'!J$33</f>
        <v>3.2964121784210816</v>
      </c>
      <c r="T9" s="2">
        <f>'6º EP B'!J$33</f>
        <v>3.385778878844969</v>
      </c>
      <c r="U9" s="20">
        <f>IFERROR(AVERAGE(O9:T9:J$33),"")</f>
        <v>3.04720219470487</v>
      </c>
    </row>
    <row r="10" spans="1:21" x14ac:dyDescent="0.2">
      <c r="A10" s="3">
        <v>3</v>
      </c>
      <c r="B10" s="2" t="s">
        <v>94</v>
      </c>
      <c r="C10" s="15">
        <v>5</v>
      </c>
      <c r="D10" s="15">
        <v>2</v>
      </c>
      <c r="E10" s="15">
        <v>2</v>
      </c>
      <c r="F10" s="15">
        <v>3</v>
      </c>
      <c r="G10" s="15">
        <v>5</v>
      </c>
      <c r="H10" s="15">
        <v>3</v>
      </c>
      <c r="I10" s="15">
        <v>1</v>
      </c>
      <c r="J10" s="14">
        <f t="shared" si="0"/>
        <v>3</v>
      </c>
      <c r="K10" s="20">
        <f>'INFANTIL 3años'!J$33</f>
        <v>1.7497865179746093</v>
      </c>
      <c r="L10" s="20">
        <f>'INFANTIL 4 años'!J$33</f>
        <v>3.4353135677942603</v>
      </c>
      <c r="M10" s="20">
        <f>'INFANTIL 5 años'!J$33</f>
        <v>2.9958739037974764</v>
      </c>
      <c r="N10" s="20">
        <f>IFERROR(AVERAGE(K10:L10:M10),"")</f>
        <v>2.7269913298554491</v>
      </c>
      <c r="O10" s="20">
        <f>'1º EP'!J$33</f>
        <v>3.5175394738899102</v>
      </c>
      <c r="P10" s="20">
        <f>'2º EP '!J$33</f>
        <v>3.4027658346163192</v>
      </c>
      <c r="Q10" s="20">
        <f>'3º EP '!J$33</f>
        <v>3.2338817161455298</v>
      </c>
      <c r="R10" s="20">
        <f>'4º EP '!J$33</f>
        <v>2.9729236093138742</v>
      </c>
      <c r="S10" s="2">
        <f>'6º EP A'!J$33</f>
        <v>3.2964121784210816</v>
      </c>
      <c r="T10" s="2">
        <f>'6º EP B'!J$33</f>
        <v>3.385778878844969</v>
      </c>
      <c r="U10" s="20">
        <f>IFERROR(AVERAGE(O10:T10:J$33),"")</f>
        <v>3.0469866254625155</v>
      </c>
    </row>
    <row r="11" spans="1:21" x14ac:dyDescent="0.2">
      <c r="A11" s="3">
        <v>4</v>
      </c>
      <c r="B11" s="2" t="s">
        <v>95</v>
      </c>
      <c r="C11" s="15">
        <v>5</v>
      </c>
      <c r="D11" s="15">
        <v>2</v>
      </c>
      <c r="E11" s="15">
        <v>2</v>
      </c>
      <c r="F11" s="15">
        <v>3</v>
      </c>
      <c r="G11" s="15">
        <v>5</v>
      </c>
      <c r="H11" s="15">
        <v>1</v>
      </c>
      <c r="I11" s="15">
        <v>1</v>
      </c>
      <c r="J11" s="14">
        <f t="shared" si="0"/>
        <v>2.7142857142857144</v>
      </c>
      <c r="K11" s="20">
        <f>'INFANTIL 3años'!J$33</f>
        <v>1.7497865179746093</v>
      </c>
      <c r="L11" s="20">
        <f>'INFANTIL 4 años'!J$33</f>
        <v>3.4353135677942603</v>
      </c>
      <c r="M11" s="20">
        <f>'INFANTIL 5 años'!J$33</f>
        <v>2.9958739037974764</v>
      </c>
      <c r="N11" s="20">
        <f>IFERROR(AVERAGE(K11:L11:M11),"")</f>
        <v>2.7269913298554491</v>
      </c>
      <c r="O11" s="20">
        <f>'1º EP'!J$33</f>
        <v>3.5175394738899102</v>
      </c>
      <c r="P11" s="20">
        <f>'2º EP '!J$33</f>
        <v>3.4027658346163192</v>
      </c>
      <c r="Q11" s="20">
        <f>'3º EP '!J$33</f>
        <v>3.2338817161455298</v>
      </c>
      <c r="R11" s="20">
        <f>'4º EP '!J$33</f>
        <v>2.9729236093138742</v>
      </c>
      <c r="S11" s="2">
        <f>'6º EP A'!J$33</f>
        <v>3.2964121784210816</v>
      </c>
      <c r="T11" s="2">
        <f>'6º EP B'!J$33</f>
        <v>3.385778878844969</v>
      </c>
      <c r="U11" s="20">
        <f>IFERROR(AVERAGE(O11:T11:J$33),"")</f>
        <v>3.0461686086030637</v>
      </c>
    </row>
    <row r="12" spans="1:21" x14ac:dyDescent="0.2">
      <c r="A12" s="3">
        <v>5</v>
      </c>
      <c r="B12" s="2" t="s">
        <v>96</v>
      </c>
      <c r="C12" s="15">
        <v>2</v>
      </c>
      <c r="D12" s="15">
        <v>3</v>
      </c>
      <c r="E12" s="15">
        <v>5</v>
      </c>
      <c r="F12" s="15">
        <v>4</v>
      </c>
      <c r="G12" s="15">
        <v>1</v>
      </c>
      <c r="H12" s="15">
        <v>2</v>
      </c>
      <c r="I12" s="15">
        <v>4</v>
      </c>
      <c r="J12" s="14">
        <f t="shared" si="0"/>
        <v>3</v>
      </c>
      <c r="K12" s="20">
        <f>'INFANTIL 3años'!J$33</f>
        <v>1.7497865179746093</v>
      </c>
      <c r="L12" s="20">
        <f>'INFANTIL 4 años'!J$33</f>
        <v>3.4353135677942603</v>
      </c>
      <c r="M12" s="20">
        <f>'INFANTIL 5 años'!J$33</f>
        <v>2.9958739037974764</v>
      </c>
      <c r="N12" s="20">
        <f>IFERROR(AVERAGE(K12:L12:M12),"")</f>
        <v>2.7269913298554491</v>
      </c>
      <c r="O12" s="20">
        <f>'1º EP'!J$33</f>
        <v>3.5175394738899102</v>
      </c>
      <c r="P12" s="20">
        <f>'2º EP '!J$33</f>
        <v>3.4027658346163192</v>
      </c>
      <c r="Q12" s="20">
        <f>'3º EP '!J$33</f>
        <v>3.2338817161455298</v>
      </c>
      <c r="R12" s="20">
        <f>'4º EP '!J$33</f>
        <v>2.9729236093138742</v>
      </c>
      <c r="S12" s="2">
        <f>'6º EP A'!J$33</f>
        <v>3.2964121784210816</v>
      </c>
      <c r="T12" s="2">
        <f>'6º EP B'!J$33</f>
        <v>3.385778878844969</v>
      </c>
      <c r="U12" s="20">
        <f>IFERROR(AVERAGE(O12:T12:J$33),"")</f>
        <v>3.0464946853966306</v>
      </c>
    </row>
    <row r="13" spans="1:21" x14ac:dyDescent="0.2">
      <c r="A13" s="3">
        <v>6</v>
      </c>
      <c r="B13" s="2" t="s">
        <v>97</v>
      </c>
      <c r="C13" s="15">
        <v>2</v>
      </c>
      <c r="D13" s="15">
        <v>5</v>
      </c>
      <c r="E13" s="15">
        <v>3</v>
      </c>
      <c r="F13" s="15">
        <v>4</v>
      </c>
      <c r="G13" s="15">
        <v>2</v>
      </c>
      <c r="H13" s="15">
        <v>3</v>
      </c>
      <c r="I13" s="15">
        <v>5</v>
      </c>
      <c r="J13" s="14">
        <f t="shared" si="0"/>
        <v>3.4285714285714284</v>
      </c>
      <c r="K13" s="20">
        <f>'INFANTIL 3años'!J$33</f>
        <v>1.7497865179746093</v>
      </c>
      <c r="L13" s="20">
        <f>'INFANTIL 4 años'!J$33</f>
        <v>3.4353135677942603</v>
      </c>
      <c r="M13" s="20">
        <f>'INFANTIL 5 años'!J$33</f>
        <v>2.9958739037974764</v>
      </c>
      <c r="N13" s="20">
        <f>IFERROR(AVERAGE(K13:L13:M13),"")</f>
        <v>2.7269913298554491</v>
      </c>
      <c r="O13" s="20">
        <f>'1º EP'!J$33</f>
        <v>3.5175394738899102</v>
      </c>
      <c r="P13" s="20">
        <f>'2º EP '!J$33</f>
        <v>3.4027658346163192</v>
      </c>
      <c r="Q13" s="20">
        <f>'3º EP '!J$33</f>
        <v>3.2338817161455298</v>
      </c>
      <c r="R13" s="20">
        <f>'4º EP '!J$33</f>
        <v>2.9729236093138742</v>
      </c>
      <c r="S13" s="2">
        <f>'6º EP A'!J$33</f>
        <v>3.2964121784210816</v>
      </c>
      <c r="T13" s="2">
        <f>'6º EP B'!J$33</f>
        <v>3.385778878844969</v>
      </c>
      <c r="U13" s="20">
        <f>IFERROR(AVERAGE(O13:T13:J$33),"")</f>
        <v>3.0455717012204406</v>
      </c>
    </row>
    <row r="14" spans="1:21" x14ac:dyDescent="0.2">
      <c r="A14" s="3">
        <v>7</v>
      </c>
      <c r="B14" s="2" t="s">
        <v>98</v>
      </c>
      <c r="C14" s="15">
        <v>3</v>
      </c>
      <c r="D14" s="15">
        <v>2</v>
      </c>
      <c r="E14" s="15">
        <v>2</v>
      </c>
      <c r="F14" s="15">
        <v>1</v>
      </c>
      <c r="G14" s="15">
        <v>1</v>
      </c>
      <c r="H14" s="15">
        <v>1</v>
      </c>
      <c r="I14" s="15">
        <v>1</v>
      </c>
      <c r="J14" s="14">
        <f t="shared" si="0"/>
        <v>1.5714285714285714</v>
      </c>
      <c r="K14" s="20">
        <f>'INFANTIL 3años'!J$33</f>
        <v>1.7497865179746093</v>
      </c>
      <c r="L14" s="20">
        <f>'INFANTIL 4 años'!J$33</f>
        <v>3.4353135677942603</v>
      </c>
      <c r="M14" s="20">
        <f>'INFANTIL 5 años'!J$33</f>
        <v>2.9958739037974764</v>
      </c>
      <c r="N14" s="20">
        <f>IFERROR(AVERAGE(K14:L14:M14),"")</f>
        <v>2.7269913298554491</v>
      </c>
      <c r="O14" s="20">
        <f>'1º EP'!J$33</f>
        <v>3.5175394738899102</v>
      </c>
      <c r="P14" s="20">
        <f>'2º EP '!J$33</f>
        <v>3.4027658346163192</v>
      </c>
      <c r="Q14" s="20">
        <f>'3º EP '!J$33</f>
        <v>3.2338817161455298</v>
      </c>
      <c r="R14" s="20">
        <f>'4º EP '!J$33</f>
        <v>2.9729236093138742</v>
      </c>
      <c r="S14" s="2">
        <f>'6º EP A'!J$33</f>
        <v>3.2964121784210816</v>
      </c>
      <c r="T14" s="2">
        <f>'6º EP B'!J$33</f>
        <v>3.385778878844969</v>
      </c>
      <c r="U14" s="20">
        <f>IFERROR(AVERAGE(O14:T14:J$33),"")</f>
        <v>3.0425313723251577</v>
      </c>
    </row>
    <row r="15" spans="1:21" x14ac:dyDescent="0.2">
      <c r="A15" s="3">
        <v>8</v>
      </c>
      <c r="B15" s="2" t="s">
        <v>99</v>
      </c>
      <c r="C15" s="15">
        <v>5</v>
      </c>
      <c r="D15" s="15">
        <v>2</v>
      </c>
      <c r="E15" s="15">
        <v>2</v>
      </c>
      <c r="F15" s="15">
        <v>4</v>
      </c>
      <c r="G15" s="15">
        <v>1</v>
      </c>
      <c r="H15" s="15">
        <v>1</v>
      </c>
      <c r="I15" s="15">
        <v>1</v>
      </c>
      <c r="J15" s="14">
        <f t="shared" si="0"/>
        <v>2.2857142857142856</v>
      </c>
      <c r="K15" s="20">
        <f>'INFANTIL 3años'!J$33</f>
        <v>1.7497865179746093</v>
      </c>
      <c r="L15" s="20">
        <f>'INFANTIL 4 años'!J$33</f>
        <v>3.4353135677942603</v>
      </c>
      <c r="M15" s="20">
        <f>'INFANTIL 5 años'!J$33</f>
        <v>2.9958739037974764</v>
      </c>
      <c r="N15" s="20">
        <f>IFERROR(AVERAGE(K15:L15:M15),"")</f>
        <v>2.7269913298554491</v>
      </c>
      <c r="O15" s="20">
        <f>'1º EP'!J$33</f>
        <v>3.5175394738899102</v>
      </c>
      <c r="P15" s="20">
        <f>'2º EP '!J$33</f>
        <v>3.4027658346163192</v>
      </c>
      <c r="Q15" s="20">
        <f>'3º EP '!J$33</f>
        <v>3.2338817161455298</v>
      </c>
      <c r="R15" s="20">
        <f>'4º EP '!J$33</f>
        <v>2.9729236093138742</v>
      </c>
      <c r="S15" s="2">
        <f>'6º EP A'!J$33</f>
        <v>3.2964121784210816</v>
      </c>
      <c r="T15" s="2">
        <f>'6º EP B'!J$33</f>
        <v>3.385778878844969</v>
      </c>
      <c r="U15" s="20">
        <f>IFERROR(AVERAGE(O15:T15:J$33),"")</f>
        <v>3.0483977878151816</v>
      </c>
    </row>
    <row r="16" spans="1:21" x14ac:dyDescent="0.2">
      <c r="A16" s="3">
        <v>9</v>
      </c>
      <c r="B16" s="2" t="s">
        <v>100</v>
      </c>
      <c r="C16" s="15">
        <v>5</v>
      </c>
      <c r="D16" s="15">
        <v>1</v>
      </c>
      <c r="E16" s="15">
        <v>2</v>
      </c>
      <c r="F16" s="15">
        <v>4</v>
      </c>
      <c r="G16" s="15">
        <v>1</v>
      </c>
      <c r="H16" s="15">
        <v>1</v>
      </c>
      <c r="I16" s="15">
        <v>1</v>
      </c>
      <c r="J16" s="14">
        <f t="shared" si="0"/>
        <v>2.1428571428571428</v>
      </c>
      <c r="K16" s="20">
        <f>'INFANTIL 3años'!J$33</f>
        <v>1.7497865179746093</v>
      </c>
      <c r="L16" s="20">
        <f>'INFANTIL 4 años'!J$33</f>
        <v>3.4353135677942603</v>
      </c>
      <c r="M16" s="20">
        <f>'INFANTIL 5 años'!J$33</f>
        <v>2.9958739037974764</v>
      </c>
      <c r="N16" s="20">
        <f>IFERROR(AVERAGE(K16:L16:M16),"")</f>
        <v>2.7269913298554491</v>
      </c>
      <c r="O16" s="20">
        <f>'1º EP'!J$33</f>
        <v>3.5175394738899102</v>
      </c>
      <c r="P16" s="20">
        <f>'2º EP '!J$33</f>
        <v>3.4027658346163192</v>
      </c>
      <c r="Q16" s="20">
        <f>'3º EP '!J$33</f>
        <v>3.2338817161455298</v>
      </c>
      <c r="R16" s="20">
        <f>'4º EP '!J$33</f>
        <v>2.9729236093138742</v>
      </c>
      <c r="S16" s="2">
        <f>'6º EP A'!J$33</f>
        <v>3.2964121784210816</v>
      </c>
      <c r="T16" s="2">
        <f>'6º EP B'!J$33</f>
        <v>3.385778878844969</v>
      </c>
      <c r="U16" s="20">
        <f>IFERROR(AVERAGE(O16:T16:J$33),"")</f>
        <v>3.0511840739709677</v>
      </c>
    </row>
    <row r="17" spans="1:21" x14ac:dyDescent="0.2">
      <c r="A17" s="3">
        <v>10</v>
      </c>
      <c r="B17" s="2" t="s">
        <v>101</v>
      </c>
      <c r="C17" s="15">
        <v>5</v>
      </c>
      <c r="D17" s="15">
        <v>4</v>
      </c>
      <c r="E17" s="15">
        <v>4</v>
      </c>
      <c r="F17" s="15">
        <v>5</v>
      </c>
      <c r="G17" s="15">
        <v>2</v>
      </c>
      <c r="H17" s="15">
        <v>2</v>
      </c>
      <c r="I17" s="15">
        <v>5</v>
      </c>
      <c r="J17" s="14">
        <f t="shared" si="0"/>
        <v>3.8571428571428572</v>
      </c>
      <c r="K17" s="20">
        <f>'INFANTIL 3años'!J$33</f>
        <v>1.7497865179746093</v>
      </c>
      <c r="L17" s="20">
        <f>'INFANTIL 4 años'!J$33</f>
        <v>3.4353135677942603</v>
      </c>
      <c r="M17" s="20">
        <f>'INFANTIL 5 años'!J$33</f>
        <v>2.9958739037974764</v>
      </c>
      <c r="N17" s="20">
        <f>IFERROR(AVERAGE(K17:L17:M17),"")</f>
        <v>2.7269913298554491</v>
      </c>
      <c r="O17" s="20">
        <f>'1º EP'!J$33</f>
        <v>3.5175394738899102</v>
      </c>
      <c r="P17" s="20">
        <f>'2º EP '!J$33</f>
        <v>3.4027658346163192</v>
      </c>
      <c r="Q17" s="20">
        <f>'3º EP '!J$33</f>
        <v>3.2338817161455298</v>
      </c>
      <c r="R17" s="20">
        <f>'4º EP '!J$33</f>
        <v>2.9729236093138742</v>
      </c>
      <c r="S17" s="2">
        <f>'6º EP A'!J$33</f>
        <v>3.2964121784210816</v>
      </c>
      <c r="T17" s="2">
        <f>'6º EP B'!J$33</f>
        <v>3.385778878844969</v>
      </c>
      <c r="U17" s="20">
        <f>IFERROR(AVERAGE(O17:T17:J$33),"")</f>
        <v>3.055110893301527</v>
      </c>
    </row>
    <row r="18" spans="1:21" x14ac:dyDescent="0.2">
      <c r="A18" s="3">
        <v>11</v>
      </c>
      <c r="B18" s="2" t="s">
        <v>102</v>
      </c>
      <c r="C18" s="15">
        <v>1</v>
      </c>
      <c r="D18" s="15">
        <v>1</v>
      </c>
      <c r="E18" s="15">
        <v>2</v>
      </c>
      <c r="F18" s="15">
        <v>5</v>
      </c>
      <c r="G18" s="15">
        <v>1</v>
      </c>
      <c r="H18" s="15">
        <v>3</v>
      </c>
      <c r="I18" s="15">
        <v>1</v>
      </c>
      <c r="J18" s="14">
        <f t="shared" si="0"/>
        <v>2</v>
      </c>
      <c r="K18" s="20">
        <f>'INFANTIL 3años'!J$33</f>
        <v>1.7497865179746093</v>
      </c>
      <c r="L18" s="20">
        <f>'INFANTIL 4 años'!J$33</f>
        <v>3.4353135677942603</v>
      </c>
      <c r="M18" s="20">
        <f>'INFANTIL 5 años'!J$33</f>
        <v>2.9958739037974764</v>
      </c>
      <c r="N18" s="20">
        <f>IFERROR(AVERAGE(K18:L18:M18),"")</f>
        <v>2.7269913298554491</v>
      </c>
      <c r="O18" s="20">
        <f>'1º EP'!J$33</f>
        <v>3.5175394738899102</v>
      </c>
      <c r="P18" s="20">
        <f>'2º EP '!J$33</f>
        <v>3.4027658346163192</v>
      </c>
      <c r="Q18" s="20">
        <f>'3º EP '!J$33</f>
        <v>3.2338817161455298</v>
      </c>
      <c r="R18" s="20">
        <f>'4º EP '!J$33</f>
        <v>2.9729236093138742</v>
      </c>
      <c r="S18" s="2">
        <f>'6º EP A'!J$33</f>
        <v>3.2964121784210816</v>
      </c>
      <c r="T18" s="2">
        <f>'6º EP B'!J$33</f>
        <v>3.385778878844969</v>
      </c>
      <c r="U18" s="20">
        <f>IFERROR(AVERAGE(O18:T18:J$33),"")</f>
        <v>3.0493478573403401</v>
      </c>
    </row>
    <row r="19" spans="1:21" x14ac:dyDescent="0.2">
      <c r="A19" s="3">
        <v>12</v>
      </c>
      <c r="B19" s="2" t="s">
        <v>103</v>
      </c>
      <c r="C19" s="15">
        <v>5</v>
      </c>
      <c r="D19" s="15">
        <v>1</v>
      </c>
      <c r="E19" s="15">
        <v>2</v>
      </c>
      <c r="F19" s="15">
        <v>4</v>
      </c>
      <c r="G19" s="15">
        <v>1</v>
      </c>
      <c r="H19" s="15">
        <v>1</v>
      </c>
      <c r="I19" s="15">
        <v>4</v>
      </c>
      <c r="J19" s="14">
        <f t="shared" si="0"/>
        <v>2.5714285714285716</v>
      </c>
      <c r="K19" s="20">
        <f>'INFANTIL 3años'!J$33</f>
        <v>1.7497865179746093</v>
      </c>
      <c r="L19" s="20">
        <f>'INFANTIL 4 años'!J$33</f>
        <v>3.4353135677942603</v>
      </c>
      <c r="M19" s="20">
        <f>'INFANTIL 5 años'!J$33</f>
        <v>2.9958739037974764</v>
      </c>
      <c r="N19" s="20">
        <f>IFERROR(AVERAGE(K19:L19:M19),"")</f>
        <v>2.7269913298554491</v>
      </c>
      <c r="O19" s="20">
        <f>'1º EP'!J$33</f>
        <v>3.5175394738899102</v>
      </c>
      <c r="P19" s="20">
        <f>'2º EP '!J$33</f>
        <v>3.4027658346163192</v>
      </c>
      <c r="Q19" s="20">
        <f>'3º EP '!J$33</f>
        <v>3.2338817161455298</v>
      </c>
      <c r="R19" s="20">
        <f>'4º EP '!J$33</f>
        <v>2.9729236093138742</v>
      </c>
      <c r="S19" s="2">
        <f>'6º EP A'!J$33</f>
        <v>3.2964121784210816</v>
      </c>
      <c r="T19" s="2">
        <f>'6º EP B'!J$33</f>
        <v>3.385778878844969</v>
      </c>
      <c r="U19" s="20">
        <f>IFERROR(AVERAGE(O19:T19:J$33),"")</f>
        <v>3.0546061975956929</v>
      </c>
    </row>
    <row r="20" spans="1:21" x14ac:dyDescent="0.2">
      <c r="A20" s="3">
        <v>13</v>
      </c>
      <c r="B20" s="2" t="s">
        <v>104</v>
      </c>
      <c r="C20" s="15">
        <v>5</v>
      </c>
      <c r="D20" s="15">
        <v>5</v>
      </c>
      <c r="E20" s="15">
        <v>3</v>
      </c>
      <c r="F20" s="15">
        <v>4</v>
      </c>
      <c r="G20" s="15">
        <v>2</v>
      </c>
      <c r="H20" s="15">
        <v>2</v>
      </c>
      <c r="I20" s="15">
        <v>1</v>
      </c>
      <c r="J20" s="14">
        <f t="shared" si="0"/>
        <v>3.1428571428571428</v>
      </c>
      <c r="K20" s="20">
        <f>'INFANTIL 3años'!J$33</f>
        <v>1.7497865179746093</v>
      </c>
      <c r="L20" s="20">
        <f>'INFANTIL 4 años'!J$33</f>
        <v>3.4353135677942603</v>
      </c>
      <c r="M20" s="20">
        <f>'INFANTIL 5 años'!J$33</f>
        <v>2.9958739037974764</v>
      </c>
      <c r="N20" s="20">
        <f>IFERROR(AVERAGE(K20:L20:M20),"")</f>
        <v>2.7269913298554491</v>
      </c>
      <c r="O20" s="20">
        <f>'1º EP'!J$33</f>
        <v>3.5175394738899102</v>
      </c>
      <c r="P20" s="20">
        <f>'2º EP '!J$33</f>
        <v>3.4027658346163192</v>
      </c>
      <c r="Q20" s="20">
        <f>'3º EP '!J$33</f>
        <v>3.2338817161455298</v>
      </c>
      <c r="R20" s="20">
        <f>'4º EP '!J$33</f>
        <v>2.9729236093138742</v>
      </c>
      <c r="S20" s="2">
        <f>'6º EP A'!J$33</f>
        <v>3.2964121784210816</v>
      </c>
      <c r="T20" s="2">
        <f>'6º EP B'!J$33</f>
        <v>3.385778878844969</v>
      </c>
      <c r="U20" s="20">
        <f>IFERROR(AVERAGE(O20:T20:J$33),"")</f>
        <v>3.0567429961674102</v>
      </c>
    </row>
    <row r="21" spans="1:21" x14ac:dyDescent="0.2">
      <c r="A21" s="3">
        <v>14</v>
      </c>
      <c r="B21" s="2" t="s">
        <v>105</v>
      </c>
      <c r="C21" s="15">
        <v>5</v>
      </c>
      <c r="D21" s="15">
        <v>4</v>
      </c>
      <c r="E21" s="15">
        <v>2</v>
      </c>
      <c r="F21" s="15">
        <v>5</v>
      </c>
      <c r="G21" s="15">
        <v>1</v>
      </c>
      <c r="H21" s="15">
        <v>3</v>
      </c>
      <c r="I21" s="15">
        <v>1</v>
      </c>
      <c r="J21" s="14">
        <f t="shared" si="0"/>
        <v>3</v>
      </c>
      <c r="K21" s="20">
        <f>'INFANTIL 3años'!J$33</f>
        <v>1.7497865179746093</v>
      </c>
      <c r="L21" s="20">
        <f>'INFANTIL 4 años'!J$33</f>
        <v>3.4353135677942603</v>
      </c>
      <c r="M21" s="20">
        <f>'INFANTIL 5 años'!J$33</f>
        <v>2.9958739037974764</v>
      </c>
      <c r="N21" s="20">
        <f>IFERROR(AVERAGE(K21:L21:M21),"")</f>
        <v>2.7269913298554491</v>
      </c>
      <c r="O21" s="20">
        <f>'1º EP'!J$33</f>
        <v>3.5175394738899102</v>
      </c>
      <c r="P21" s="20">
        <f>'2º EP '!J$33</f>
        <v>3.4027658346163192</v>
      </c>
      <c r="Q21" s="20">
        <f>'3º EP '!J$33</f>
        <v>3.2338817161455298</v>
      </c>
      <c r="R21" s="20">
        <f>'4º EP '!J$33</f>
        <v>2.9729236093138742</v>
      </c>
      <c r="S21" s="2">
        <f>'6º EP A'!J$33</f>
        <v>3.2964121784210816</v>
      </c>
      <c r="T21" s="2">
        <f>'6º EP B'!J$33</f>
        <v>3.385778878844969</v>
      </c>
      <c r="U21" s="20">
        <f>IFERROR(AVERAGE(O21:T21:J$33),"")</f>
        <v>3.0549952095328252</v>
      </c>
    </row>
    <row r="22" spans="1:21" x14ac:dyDescent="0.2">
      <c r="A22" s="3">
        <v>15</v>
      </c>
      <c r="B22" s="2" t="s">
        <v>106</v>
      </c>
      <c r="C22" s="15">
        <v>5</v>
      </c>
      <c r="D22" s="15">
        <v>3</v>
      </c>
      <c r="E22" s="15">
        <v>1</v>
      </c>
      <c r="F22" s="15">
        <v>4</v>
      </c>
      <c r="G22" s="15">
        <v>1</v>
      </c>
      <c r="H22" s="15">
        <v>3</v>
      </c>
      <c r="I22" s="15">
        <v>1</v>
      </c>
      <c r="J22" s="14">
        <f t="shared" si="0"/>
        <v>2.5714285714285716</v>
      </c>
      <c r="K22" s="20">
        <f>'INFANTIL 3años'!J$33</f>
        <v>1.7497865179746093</v>
      </c>
      <c r="L22" s="20">
        <f>'INFANTIL 4 años'!J$33</f>
        <v>3.4353135677942603</v>
      </c>
      <c r="M22" s="20">
        <f>'INFANTIL 5 años'!J$33</f>
        <v>2.9958739037974764</v>
      </c>
      <c r="N22" s="20">
        <f>IFERROR(AVERAGE(K22:L22:M22),"")</f>
        <v>2.7269913298554491</v>
      </c>
      <c r="O22" s="20">
        <f>'1º EP'!J$33</f>
        <v>3.5175394738899102</v>
      </c>
      <c r="P22" s="20">
        <f>'2º EP '!J$33</f>
        <v>3.4027658346163192</v>
      </c>
      <c r="Q22" s="20">
        <f>'3º EP '!J$33</f>
        <v>3.2338817161455298</v>
      </c>
      <c r="R22" s="20">
        <f>'4º EP '!J$33</f>
        <v>2.9729236093138742</v>
      </c>
      <c r="S22" s="2">
        <f>'6º EP A'!J$33</f>
        <v>3.2964121784210816</v>
      </c>
      <c r="T22" s="2">
        <f>'6º EP B'!J$33</f>
        <v>3.385778878844969</v>
      </c>
      <c r="U22" s="20">
        <f>IFERROR(AVERAGE(O22:T22:J$33),"")</f>
        <v>3.0540894054538552</v>
      </c>
    </row>
    <row r="23" spans="1:21" x14ac:dyDescent="0.2">
      <c r="A23" s="3">
        <v>16</v>
      </c>
      <c r="B23" s="2" t="s">
        <v>107</v>
      </c>
      <c r="C23" s="15">
        <v>2</v>
      </c>
      <c r="D23" s="15">
        <v>2</v>
      </c>
      <c r="E23" s="15">
        <v>2</v>
      </c>
      <c r="F23" s="15">
        <v>4</v>
      </c>
      <c r="G23" s="15">
        <v>5</v>
      </c>
      <c r="H23" s="15">
        <v>4</v>
      </c>
      <c r="I23" s="15">
        <v>1</v>
      </c>
      <c r="J23" s="14">
        <f t="shared" si="0"/>
        <v>2.8571428571428572</v>
      </c>
      <c r="K23" s="20">
        <f>'INFANTIL 3años'!J$33</f>
        <v>1.7497865179746093</v>
      </c>
      <c r="L23" s="20">
        <f>'INFANTIL 4 años'!J$33</f>
        <v>3.4353135677942603</v>
      </c>
      <c r="M23" s="20">
        <f>'INFANTIL 5 años'!J$33</f>
        <v>2.9958739037974764</v>
      </c>
      <c r="N23" s="20">
        <f>IFERROR(AVERAGE(K23:L23:M23),"")</f>
        <v>2.7269913298554491</v>
      </c>
      <c r="O23" s="20">
        <f>'1º EP'!J$33</f>
        <v>3.5175394738899102</v>
      </c>
      <c r="P23" s="20">
        <f>'2º EP '!J$33</f>
        <v>3.4027658346163192</v>
      </c>
      <c r="Q23" s="20">
        <f>'3º EP '!J$33</f>
        <v>3.2338817161455298</v>
      </c>
      <c r="R23" s="20">
        <f>'4º EP '!J$33</f>
        <v>2.9729236093138742</v>
      </c>
      <c r="S23" s="2">
        <f>'6º EP A'!J$33</f>
        <v>3.2964121784210816</v>
      </c>
      <c r="T23" s="2">
        <f>'6º EP B'!J$33</f>
        <v>3.385778878844969</v>
      </c>
      <c r="U23" s="20">
        <f>IFERROR(AVERAGE(O23:T23:J$33),"")</f>
        <v>3.0567999176477536</v>
      </c>
    </row>
    <row r="24" spans="1:21" x14ac:dyDescent="0.2">
      <c r="A24" s="3">
        <v>17</v>
      </c>
      <c r="B24" s="2" t="s">
        <v>108</v>
      </c>
      <c r="C24" s="15">
        <v>2</v>
      </c>
      <c r="D24" s="15">
        <v>2</v>
      </c>
      <c r="E24" s="15">
        <v>3</v>
      </c>
      <c r="F24" s="15">
        <v>5</v>
      </c>
      <c r="G24" s="15">
        <v>1</v>
      </c>
      <c r="H24" s="15">
        <v>2</v>
      </c>
      <c r="I24" s="15">
        <v>1</v>
      </c>
      <c r="J24" s="14">
        <f t="shared" si="0"/>
        <v>2.2857142857142856</v>
      </c>
      <c r="K24" s="20">
        <f>'INFANTIL 3años'!J$33</f>
        <v>1.7497865179746093</v>
      </c>
      <c r="L24" s="20">
        <f>'INFANTIL 4 años'!J$33</f>
        <v>3.4353135677942603</v>
      </c>
      <c r="M24" s="20">
        <f>'INFANTIL 5 años'!J$33</f>
        <v>2.9958739037974764</v>
      </c>
      <c r="N24" s="20">
        <f>IFERROR(AVERAGE(K24:L24:M24),"")</f>
        <v>2.7269913298554491</v>
      </c>
      <c r="O24" s="20">
        <f>'1º EP'!J$33</f>
        <v>3.5175394738899102</v>
      </c>
      <c r="P24" s="20">
        <f>'2º EP '!J$33</f>
        <v>3.4027658346163192</v>
      </c>
      <c r="Q24" s="20">
        <f>'3º EP '!J$33</f>
        <v>3.2338817161455298</v>
      </c>
      <c r="R24" s="20">
        <f>'4º EP '!J$33</f>
        <v>2.9729236093138742</v>
      </c>
      <c r="S24" s="2">
        <f>'6º EP A'!J$33</f>
        <v>3.2964121784210816</v>
      </c>
      <c r="T24" s="2">
        <f>'6º EP B'!J$33</f>
        <v>3.385778878844969</v>
      </c>
      <c r="U24" s="20">
        <f>IFERROR(AVERAGE(O24:T24:J$33),"")</f>
        <v>3.0572939296705877</v>
      </c>
    </row>
    <row r="25" spans="1:21" x14ac:dyDescent="0.2">
      <c r="A25" s="3">
        <v>18</v>
      </c>
      <c r="B25" s="2" t="s">
        <v>109</v>
      </c>
      <c r="C25" s="15"/>
      <c r="D25" s="15"/>
      <c r="E25" s="15"/>
      <c r="F25" s="15"/>
      <c r="G25" s="15"/>
      <c r="H25" s="15"/>
      <c r="I25" s="15"/>
      <c r="J25" s="14" t="str">
        <f t="shared" si="0"/>
        <v/>
      </c>
      <c r="K25" s="20">
        <f>'INFANTIL 3años'!J$33</f>
        <v>1.7497865179746093</v>
      </c>
      <c r="L25" s="20">
        <f>'INFANTIL 4 años'!J$33</f>
        <v>3.4353135677942603</v>
      </c>
      <c r="M25" s="20">
        <f>'INFANTIL 5 años'!J$33</f>
        <v>2.9958739037974764</v>
      </c>
      <c r="N25" s="20">
        <f>IFERROR(AVERAGE(K25:L25:M25),"")</f>
        <v>2.7269913298554491</v>
      </c>
      <c r="O25" s="20">
        <f>'1º EP'!J$33</f>
        <v>3.5175394738899102</v>
      </c>
      <c r="P25" s="20">
        <f>'2º EP '!J$33</f>
        <v>3.4027658346163192</v>
      </c>
      <c r="Q25" s="20">
        <f>'3º EP '!J$33</f>
        <v>3.2338817161455298</v>
      </c>
      <c r="R25" s="20">
        <f>'4º EP '!J$33</f>
        <v>2.9729236093138742</v>
      </c>
      <c r="S25" s="2">
        <f>'6º EP A'!J$33</f>
        <v>3.2964121784210816</v>
      </c>
      <c r="T25" s="2">
        <f>'6º EP B'!J$33</f>
        <v>3.385778878844969</v>
      </c>
      <c r="U25" s="20">
        <f>IFERROR(AVERAGE(O25:T25:J$33),"")</f>
        <v>3.0641868080223333</v>
      </c>
    </row>
    <row r="26" spans="1:21" x14ac:dyDescent="0.2">
      <c r="A26" s="3">
        <v>19</v>
      </c>
      <c r="B26" s="2" t="s">
        <v>110</v>
      </c>
      <c r="C26" s="15"/>
      <c r="D26" s="15"/>
      <c r="E26" s="15"/>
      <c r="F26" s="15"/>
      <c r="G26" s="15"/>
      <c r="H26" s="15"/>
      <c r="I26" s="15"/>
      <c r="J26" s="14" t="str">
        <f t="shared" si="0"/>
        <v/>
      </c>
      <c r="K26" s="20">
        <f>'INFANTIL 3años'!J$33</f>
        <v>1.7497865179746093</v>
      </c>
      <c r="L26" s="20">
        <f>'INFANTIL 4 años'!J$33</f>
        <v>3.4353135677942603</v>
      </c>
      <c r="M26" s="20">
        <f>'INFANTIL 5 años'!J$33</f>
        <v>2.9958739037974764</v>
      </c>
      <c r="N26" s="20">
        <f>IFERROR(AVERAGE(K26:L26:M26),"")</f>
        <v>2.7269913298554491</v>
      </c>
      <c r="O26" s="20">
        <f>'1º EP'!J$33</f>
        <v>3.5175394738899102</v>
      </c>
      <c r="P26" s="20">
        <f>'2º EP '!J$33</f>
        <v>3.4027658346163192</v>
      </c>
      <c r="Q26" s="20">
        <f>'3º EP '!J$33</f>
        <v>3.2338817161455298</v>
      </c>
      <c r="R26" s="20">
        <f>'4º EP '!J$33</f>
        <v>2.9729236093138742</v>
      </c>
      <c r="S26" s="2">
        <f>'6º EP A'!J$33</f>
        <v>3.2964121784210816</v>
      </c>
      <c r="T26" s="2">
        <f>'6º EP B'!J$33</f>
        <v>3.385778878844969</v>
      </c>
      <c r="U26" s="20">
        <f>IFERROR(AVERAGE(O26:T26:J$33),"")</f>
        <v>3.0632559570293698</v>
      </c>
    </row>
    <row r="27" spans="1:21" x14ac:dyDescent="0.2">
      <c r="A27" s="3">
        <v>20</v>
      </c>
      <c r="B27" s="2" t="s">
        <v>111</v>
      </c>
      <c r="C27" s="15"/>
      <c r="D27" s="15"/>
      <c r="E27" s="15"/>
      <c r="F27" s="15"/>
      <c r="G27" s="15"/>
      <c r="H27" s="15"/>
      <c r="I27" s="15"/>
      <c r="J27" s="14" t="str">
        <f t="shared" si="0"/>
        <v/>
      </c>
      <c r="K27" s="20">
        <f>'INFANTIL 3años'!J$33</f>
        <v>1.7497865179746093</v>
      </c>
      <c r="L27" s="20">
        <f>'INFANTIL 4 años'!J$33</f>
        <v>3.4353135677942603</v>
      </c>
      <c r="M27" s="20">
        <f>'INFANTIL 5 años'!J$33</f>
        <v>2.9958739037974764</v>
      </c>
      <c r="N27" s="20">
        <f>IFERROR(AVERAGE(K27:L27:M27),"")</f>
        <v>2.7269913298554491</v>
      </c>
      <c r="O27" s="20">
        <f>'1º EP'!J$33</f>
        <v>3.5175394738899102</v>
      </c>
      <c r="P27" s="20">
        <f>'2º EP '!J$33</f>
        <v>3.4027658346163192</v>
      </c>
      <c r="Q27" s="20">
        <f>'3º EP '!J$33</f>
        <v>3.2338817161455298</v>
      </c>
      <c r="R27" s="20">
        <f>'4º EP '!J$33</f>
        <v>2.9729236093138742</v>
      </c>
      <c r="S27" s="2">
        <f>'6º EP A'!J$33</f>
        <v>3.2964121784210816</v>
      </c>
      <c r="T27" s="2">
        <f>'6º EP B'!J$33</f>
        <v>3.385778878844969</v>
      </c>
      <c r="U27" s="20">
        <f>IFERROR(AVERAGE(O27:T27:J$33),"")</f>
        <v>3.0620628944890909</v>
      </c>
    </row>
    <row r="28" spans="1:21" x14ac:dyDescent="0.2">
      <c r="A28" s="3">
        <v>21</v>
      </c>
      <c r="B28" s="2" t="s">
        <v>112</v>
      </c>
      <c r="C28" s="15"/>
      <c r="D28" s="15"/>
      <c r="E28" s="15"/>
      <c r="F28" s="15"/>
      <c r="G28" s="15"/>
      <c r="H28" s="15"/>
      <c r="I28" s="15"/>
      <c r="J28" s="14" t="str">
        <f t="shared" si="0"/>
        <v/>
      </c>
      <c r="K28" s="20">
        <f>'INFANTIL 3años'!J$33</f>
        <v>1.7497865179746093</v>
      </c>
      <c r="L28" s="20">
        <f>'INFANTIL 4 años'!J$33</f>
        <v>3.4353135677942603</v>
      </c>
      <c r="M28" s="20">
        <f>'INFANTIL 5 años'!J$33</f>
        <v>2.9958739037974764</v>
      </c>
      <c r="N28" s="20">
        <f>IFERROR(AVERAGE(K28:L28:M28),"")</f>
        <v>2.7269913298554491</v>
      </c>
      <c r="O28" s="20">
        <f>'1º EP'!J$33</f>
        <v>3.5175394738899102</v>
      </c>
      <c r="P28" s="20">
        <f>'2º EP '!J$33</f>
        <v>3.4027658346163192</v>
      </c>
      <c r="Q28" s="20">
        <f>'3º EP '!J$33</f>
        <v>3.2338817161455298</v>
      </c>
      <c r="R28" s="20">
        <f>'4º EP '!J$33</f>
        <v>2.9729236093138742</v>
      </c>
      <c r="S28" s="2">
        <f>'6º EP A'!J$33</f>
        <v>3.2964121784210816</v>
      </c>
      <c r="T28" s="2">
        <f>'6º EP B'!J$33</f>
        <v>3.385778878844969</v>
      </c>
      <c r="U28" s="20">
        <f>IFERROR(AVERAGE(O28:T28:J$33),"")</f>
        <v>3.0604786639028192</v>
      </c>
    </row>
    <row r="29" spans="1:21" x14ac:dyDescent="0.2">
      <c r="A29" s="3">
        <v>22</v>
      </c>
      <c r="B29" s="2" t="s">
        <v>113</v>
      </c>
      <c r="C29" s="15"/>
      <c r="D29" s="15"/>
      <c r="E29" s="15"/>
      <c r="F29" s="15"/>
      <c r="G29" s="15"/>
      <c r="H29" s="15"/>
      <c r="I29" s="15"/>
      <c r="J29" s="14" t="str">
        <f t="shared" si="0"/>
        <v/>
      </c>
      <c r="K29" s="20">
        <f>'INFANTIL 3años'!J$33</f>
        <v>1.7497865179746093</v>
      </c>
      <c r="L29" s="20">
        <f>'INFANTIL 4 años'!J$33</f>
        <v>3.4353135677942603</v>
      </c>
      <c r="M29" s="20">
        <f>'INFANTIL 5 años'!J$33</f>
        <v>2.9958739037974764</v>
      </c>
      <c r="N29" s="20">
        <f>IFERROR(AVERAGE(K29:L29:M29),"")</f>
        <v>2.7269913298554491</v>
      </c>
      <c r="O29" s="20">
        <f>'1º EP'!J$33</f>
        <v>3.5175394738899102</v>
      </c>
      <c r="P29" s="20">
        <f>'2º EP '!J$33</f>
        <v>3.4027658346163192</v>
      </c>
      <c r="Q29" s="20">
        <f>'3º EP '!J$33</f>
        <v>3.2338817161455298</v>
      </c>
      <c r="R29" s="20">
        <f>'4º EP '!J$33</f>
        <v>2.9729236093138742</v>
      </c>
      <c r="S29" s="2">
        <f>'6º EP A'!J$33</f>
        <v>3.2964121784210816</v>
      </c>
      <c r="T29" s="2">
        <f>'6º EP B'!J$33</f>
        <v>3.385778878844969</v>
      </c>
      <c r="U29" s="20">
        <f>IFERROR(AVERAGE(O29:T29:J$33),"")</f>
        <v>3.0582731664199692</v>
      </c>
    </row>
    <row r="30" spans="1:21" x14ac:dyDescent="0.2">
      <c r="A30" s="3">
        <v>23</v>
      </c>
      <c r="B30" s="2" t="s">
        <v>114</v>
      </c>
      <c r="C30" s="15"/>
      <c r="D30" s="15"/>
      <c r="E30" s="15"/>
      <c r="F30" s="15"/>
      <c r="G30" s="15"/>
      <c r="H30" s="15"/>
      <c r="I30" s="15"/>
      <c r="J30" s="14" t="str">
        <f t="shared" si="0"/>
        <v/>
      </c>
      <c r="K30" s="20">
        <f>'INFANTIL 3años'!J$33</f>
        <v>1.7497865179746093</v>
      </c>
      <c r="L30" s="20">
        <f>'INFANTIL 4 años'!J$33</f>
        <v>3.4353135677942603</v>
      </c>
      <c r="M30" s="20">
        <f>'INFANTIL 5 años'!J$33</f>
        <v>2.9958739037974764</v>
      </c>
      <c r="N30" s="20">
        <f>IFERROR(AVERAGE(K30:L30:M30),"")</f>
        <v>2.7269913298554491</v>
      </c>
      <c r="O30" s="20">
        <f>'1º EP'!J$33</f>
        <v>3.5175394738899102</v>
      </c>
      <c r="P30" s="20">
        <f>'2º EP '!J$33</f>
        <v>3.4027658346163192</v>
      </c>
      <c r="Q30" s="20">
        <f>'3º EP '!J$33</f>
        <v>3.2338817161455298</v>
      </c>
      <c r="R30" s="20">
        <f>'4º EP '!J$33</f>
        <v>2.9729236093138742</v>
      </c>
      <c r="S30" s="2">
        <f>'6º EP A'!J$33</f>
        <v>3.2964121784210816</v>
      </c>
      <c r="T30" s="2">
        <f>'6º EP B'!J$33</f>
        <v>3.385778878844969</v>
      </c>
      <c r="U30" s="20">
        <f>IFERROR(AVERAGE(O30:T30:J$33),"")</f>
        <v>3.0549918165064609</v>
      </c>
    </row>
    <row r="31" spans="1:21" x14ac:dyDescent="0.2">
      <c r="A31" s="3">
        <v>24</v>
      </c>
      <c r="B31" s="2" t="s">
        <v>115</v>
      </c>
      <c r="C31" s="15"/>
      <c r="D31" s="15"/>
      <c r="E31" s="15"/>
      <c r="F31" s="15"/>
      <c r="G31" s="15"/>
      <c r="H31" s="15"/>
      <c r="I31" s="15"/>
      <c r="J31" s="14" t="str">
        <f t="shared" si="0"/>
        <v/>
      </c>
      <c r="K31" s="20">
        <f>'INFANTIL 3años'!J$33</f>
        <v>1.7497865179746093</v>
      </c>
      <c r="L31" s="20">
        <f>'INFANTIL 4 años'!J$33</f>
        <v>3.4353135677942603</v>
      </c>
      <c r="M31" s="20">
        <f>'INFANTIL 5 años'!J$33</f>
        <v>2.9958739037974764</v>
      </c>
      <c r="N31" s="20">
        <f>IFERROR(AVERAGE(K31:L31:M31),"")</f>
        <v>2.7269913298554491</v>
      </c>
      <c r="O31" s="20">
        <f>'1º EP'!J$33</f>
        <v>3.5175394738899102</v>
      </c>
      <c r="P31" s="20">
        <f>'2º EP '!J$33</f>
        <v>3.4027658346163192</v>
      </c>
      <c r="Q31" s="20">
        <f>'3º EP '!J$33</f>
        <v>3.2338817161455298</v>
      </c>
      <c r="R31" s="20">
        <f>'4º EP '!J$33</f>
        <v>2.9729236093138742</v>
      </c>
      <c r="S31" s="2">
        <f>'6º EP A'!J$33</f>
        <v>3.2964121784210816</v>
      </c>
      <c r="T31" s="2">
        <f>'6º EP B'!J$33</f>
        <v>3.385778878844969</v>
      </c>
      <c r="U31" s="20">
        <f>IFERROR(AVERAGE(O31:T31:J$33),"")</f>
        <v>3.049593466648755</v>
      </c>
    </row>
    <row r="32" spans="1:21" x14ac:dyDescent="0.2">
      <c r="A32" s="3">
        <v>25</v>
      </c>
      <c r="B32" s="2" t="s">
        <v>116</v>
      </c>
      <c r="C32" s="15"/>
      <c r="D32" s="15"/>
      <c r="E32" s="15"/>
      <c r="F32" s="15"/>
      <c r="G32" s="15"/>
      <c r="H32" s="15"/>
      <c r="I32" s="15"/>
      <c r="J32" s="14" t="str">
        <f t="shared" si="0"/>
        <v/>
      </c>
      <c r="K32" s="20">
        <f>'INFANTIL 3años'!J$33</f>
        <v>1.7497865179746093</v>
      </c>
      <c r="L32" s="20">
        <f>'INFANTIL 4 años'!J$33</f>
        <v>3.4353135677942603</v>
      </c>
      <c r="M32" s="20">
        <f>'INFANTIL 5 años'!J$33</f>
        <v>2.9958739037974764</v>
      </c>
      <c r="N32" s="20">
        <f>IFERROR(AVERAGE(K32:L32:M32),"")</f>
        <v>2.7269913298554491</v>
      </c>
      <c r="O32" s="20">
        <f>'1º EP'!J$33</f>
        <v>3.5175394738899102</v>
      </c>
      <c r="P32" s="20">
        <f>'2º EP '!J$33</f>
        <v>3.4027658346163192</v>
      </c>
      <c r="Q32" s="20">
        <f>'3º EP '!J$33</f>
        <v>3.2338817161455298</v>
      </c>
      <c r="R32" s="20">
        <f>'4º EP '!J$33</f>
        <v>2.9729236093138742</v>
      </c>
      <c r="S32" s="2">
        <f>'6º EP A'!J$33</f>
        <v>3.2964121784210816</v>
      </c>
      <c r="T32" s="2">
        <f>'6º EP B'!J$33</f>
        <v>3.385778878844969</v>
      </c>
      <c r="U32" s="20">
        <f>IFERROR(AVERAGE(O32:T32:J$33),"")</f>
        <v>3.0390538312122821</v>
      </c>
    </row>
    <row r="33" spans="1:21" x14ac:dyDescent="0.2">
      <c r="A33" s="29" t="s">
        <v>8</v>
      </c>
      <c r="B33" s="29"/>
      <c r="C33" s="14">
        <f>IFERROR(GEOMEAN(C8:C32),"")</f>
        <v>3.4524017304123196</v>
      </c>
      <c r="D33" s="14">
        <f t="shared" ref="D33:I33" si="1">IFERROR(GEOMEAN(D8:D32),"")</f>
        <v>2.3928826200135753</v>
      </c>
      <c r="E33" s="14">
        <f t="shared" si="1"/>
        <v>2.2292759054396125</v>
      </c>
      <c r="F33" s="14">
        <f t="shared" si="1"/>
        <v>3.7561971499670146</v>
      </c>
      <c r="G33" s="14">
        <f t="shared" si="1"/>
        <v>1.5637892921922516</v>
      </c>
      <c r="H33" s="14">
        <f t="shared" si="1"/>
        <v>1.8820953329761279</v>
      </c>
      <c r="I33" s="14">
        <f t="shared" si="1"/>
        <v>1.422533008055892</v>
      </c>
      <c r="J33" s="14">
        <f t="shared" si="0"/>
        <v>2.3855964341509703</v>
      </c>
      <c r="K33" s="20">
        <f>'INFANTIL 3años'!J$33</f>
        <v>1.7497865179746093</v>
      </c>
      <c r="L33" s="20">
        <f>'INFANTIL 4 años'!J$33</f>
        <v>3.4353135677942603</v>
      </c>
      <c r="M33" s="20">
        <f>'INFANTIL 5 años'!J$33</f>
        <v>2.9958739037974764</v>
      </c>
      <c r="N33" s="20">
        <f>IFERROR(AVERAGE(K33:L33:M33),"")</f>
        <v>2.7269913298554491</v>
      </c>
      <c r="O33" s="20">
        <f>'1º EP'!J$33</f>
        <v>3.5175394738899102</v>
      </c>
      <c r="P33" s="20">
        <f>'2º EP '!J$33</f>
        <v>3.4027658346163192</v>
      </c>
      <c r="Q33" s="20">
        <f>'3º EP '!J$33</f>
        <v>3.2338817161455298</v>
      </c>
      <c r="R33" s="20">
        <f>'4º EP '!J$33</f>
        <v>2.9729236093138742</v>
      </c>
      <c r="S33" s="2">
        <f>'6º EP A'!J$33</f>
        <v>3.2964121784210816</v>
      </c>
      <c r="T33" s="2">
        <f>'6º EP B'!J$33</f>
        <v>3.385778878844969</v>
      </c>
      <c r="U33" s="20">
        <f>IFERROR(AVERAGE(O33:T33:J$33),"")</f>
        <v>3.0093512222549497</v>
      </c>
    </row>
    <row r="35" spans="1:21" x14ac:dyDescent="0.2">
      <c r="A35" s="4" t="s">
        <v>11</v>
      </c>
    </row>
    <row r="36" spans="1:21" x14ac:dyDescent="0.2">
      <c r="A36" s="5" t="s">
        <v>12</v>
      </c>
    </row>
    <row r="37" spans="1:21" x14ac:dyDescent="0.2">
      <c r="A37" s="5" t="s">
        <v>13</v>
      </c>
    </row>
    <row r="38" spans="1:21" x14ac:dyDescent="0.2">
      <c r="A38" s="5" t="s">
        <v>14</v>
      </c>
    </row>
    <row r="39" spans="1:21" x14ac:dyDescent="0.2">
      <c r="A39" s="5" t="s">
        <v>15</v>
      </c>
    </row>
    <row r="40" spans="1:21" x14ac:dyDescent="0.2">
      <c r="A40" s="5" t="s">
        <v>16</v>
      </c>
    </row>
  </sheetData>
  <mergeCells count="6">
    <mergeCell ref="A33:B33"/>
    <mergeCell ref="K6:N6"/>
    <mergeCell ref="O6:U6"/>
    <mergeCell ref="R2:S2"/>
    <mergeCell ref="N3:S3"/>
    <mergeCell ref="A4:T4"/>
  </mergeCells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quinto1">
                <anchor moveWithCells="1" sizeWithCells="1">
                  <from>
                    <xdr:col>21</xdr:col>
                    <xdr:colOff>114300</xdr:colOff>
                    <xdr:row>7</xdr:row>
                    <xdr:rowOff>25400</xdr:rowOff>
                  </from>
                  <to>
                    <xdr:col>21</xdr:col>
                    <xdr:colOff>749300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quinto2">
                <anchor moveWithCells="1" sizeWithCells="1">
                  <from>
                    <xdr:col>21</xdr:col>
                    <xdr:colOff>114300</xdr:colOff>
                    <xdr:row>8</xdr:row>
                    <xdr:rowOff>25400</xdr:rowOff>
                  </from>
                  <to>
                    <xdr:col>21</xdr:col>
                    <xdr:colOff>749300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0]!quinto3">
                <anchor moveWithCells="1" sizeWithCells="1">
                  <from>
                    <xdr:col>21</xdr:col>
                    <xdr:colOff>114300</xdr:colOff>
                    <xdr:row>9</xdr:row>
                    <xdr:rowOff>38100</xdr:rowOff>
                  </from>
                  <to>
                    <xdr:col>21</xdr:col>
                    <xdr:colOff>749300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0]!quinto4">
                <anchor moveWithCells="1" sizeWithCells="1">
                  <from>
                    <xdr:col>21</xdr:col>
                    <xdr:colOff>114300</xdr:colOff>
                    <xdr:row>10</xdr:row>
                    <xdr:rowOff>25400</xdr:rowOff>
                  </from>
                  <to>
                    <xdr:col>21</xdr:col>
                    <xdr:colOff>749300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0]!quinto5">
                <anchor moveWithCells="1" sizeWithCells="1">
                  <from>
                    <xdr:col>21</xdr:col>
                    <xdr:colOff>114300</xdr:colOff>
                    <xdr:row>11</xdr:row>
                    <xdr:rowOff>25400</xdr:rowOff>
                  </from>
                  <to>
                    <xdr:col>21</xdr:col>
                    <xdr:colOff>749300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0]!quinto6">
                <anchor moveWithCells="1" sizeWithCells="1">
                  <from>
                    <xdr:col>21</xdr:col>
                    <xdr:colOff>114300</xdr:colOff>
                    <xdr:row>12</xdr:row>
                    <xdr:rowOff>38100</xdr:rowOff>
                  </from>
                  <to>
                    <xdr:col>21</xdr:col>
                    <xdr:colOff>749300</xdr:colOff>
                    <xdr:row>12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Button 7">
              <controlPr defaultSize="0" print="0" autoFill="0" autoPict="0" macro="[0]!quinto7">
                <anchor moveWithCells="1" sizeWithCells="1">
                  <from>
                    <xdr:col>21</xdr:col>
                    <xdr:colOff>114300</xdr:colOff>
                    <xdr:row>13</xdr:row>
                    <xdr:rowOff>50800</xdr:rowOff>
                  </from>
                  <to>
                    <xdr:col>21</xdr:col>
                    <xdr:colOff>749300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Button 8">
              <controlPr defaultSize="0" print="0" autoFill="0" autoPict="0" macro="[0]!quinto8">
                <anchor moveWithCells="1" sizeWithCells="1">
                  <from>
                    <xdr:col>21</xdr:col>
                    <xdr:colOff>114300</xdr:colOff>
                    <xdr:row>14</xdr:row>
                    <xdr:rowOff>25400</xdr:rowOff>
                  </from>
                  <to>
                    <xdr:col>21</xdr:col>
                    <xdr:colOff>749300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Button 9">
              <controlPr defaultSize="0" print="0" autoFill="0" autoPict="0" macro="[0]!quinto9">
                <anchor moveWithCells="1" sizeWithCells="1">
                  <from>
                    <xdr:col>21</xdr:col>
                    <xdr:colOff>114300</xdr:colOff>
                    <xdr:row>15</xdr:row>
                    <xdr:rowOff>25400</xdr:rowOff>
                  </from>
                  <to>
                    <xdr:col>21</xdr:col>
                    <xdr:colOff>749300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Button 10">
              <controlPr defaultSize="0" print="0" autoFill="0" autoPict="0" macro="[0]!quinto10">
                <anchor moveWithCells="1" sizeWithCells="1">
                  <from>
                    <xdr:col>21</xdr:col>
                    <xdr:colOff>114300</xdr:colOff>
                    <xdr:row>16</xdr:row>
                    <xdr:rowOff>25400</xdr:rowOff>
                  </from>
                  <to>
                    <xdr:col>21</xdr:col>
                    <xdr:colOff>749300</xdr:colOff>
                    <xdr:row>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Button 11">
              <controlPr defaultSize="0" print="0" autoFill="0" autoPict="0" macro="[0]!quinto11">
                <anchor moveWithCells="1" sizeWithCells="1">
                  <from>
                    <xdr:col>21</xdr:col>
                    <xdr:colOff>114300</xdr:colOff>
                    <xdr:row>17</xdr:row>
                    <xdr:rowOff>38100</xdr:rowOff>
                  </from>
                  <to>
                    <xdr:col>21</xdr:col>
                    <xdr:colOff>749300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Button 12">
              <controlPr defaultSize="0" print="0" autoFill="0" autoPict="0" macro="[0]!quinto12">
                <anchor moveWithCells="1" sizeWithCells="1">
                  <from>
                    <xdr:col>21</xdr:col>
                    <xdr:colOff>114300</xdr:colOff>
                    <xdr:row>18</xdr:row>
                    <xdr:rowOff>38100</xdr:rowOff>
                  </from>
                  <to>
                    <xdr:col>21</xdr:col>
                    <xdr:colOff>749300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Button 13">
              <controlPr defaultSize="0" print="0" autoFill="0" autoPict="0" macro="[0]!quinto13">
                <anchor moveWithCells="1" sizeWithCells="1">
                  <from>
                    <xdr:col>21</xdr:col>
                    <xdr:colOff>101600</xdr:colOff>
                    <xdr:row>19</xdr:row>
                    <xdr:rowOff>50800</xdr:rowOff>
                  </from>
                  <to>
                    <xdr:col>21</xdr:col>
                    <xdr:colOff>736600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Button 14">
              <controlPr defaultSize="0" print="0" autoFill="0" autoPict="0" macro="[0]!quinto14">
                <anchor moveWithCells="1" sizeWithCells="1">
                  <from>
                    <xdr:col>21</xdr:col>
                    <xdr:colOff>114300</xdr:colOff>
                    <xdr:row>20</xdr:row>
                    <xdr:rowOff>50800</xdr:rowOff>
                  </from>
                  <to>
                    <xdr:col>21</xdr:col>
                    <xdr:colOff>749300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Button 15">
              <controlPr defaultSize="0" print="0" autoFill="0" autoPict="0" macro="[0]!quinto15">
                <anchor moveWithCells="1" sizeWithCells="1">
                  <from>
                    <xdr:col>21</xdr:col>
                    <xdr:colOff>114300</xdr:colOff>
                    <xdr:row>21</xdr:row>
                    <xdr:rowOff>38100</xdr:rowOff>
                  </from>
                  <to>
                    <xdr:col>21</xdr:col>
                    <xdr:colOff>749300</xdr:colOff>
                    <xdr:row>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Button 16">
              <controlPr defaultSize="0" print="0" autoFill="0" autoPict="0" macro="[0]!sextoa16">
                <anchor moveWithCells="1" sizeWithCells="1">
                  <from>
                    <xdr:col>21</xdr:col>
                    <xdr:colOff>114300</xdr:colOff>
                    <xdr:row>22</xdr:row>
                    <xdr:rowOff>25400</xdr:rowOff>
                  </from>
                  <to>
                    <xdr:col>21</xdr:col>
                    <xdr:colOff>749300</xdr:colOff>
                    <xdr:row>22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Button 17">
              <controlPr defaultSize="0" print="0" autoFill="0" autoPict="0" macro="[0]!quinto17">
                <anchor moveWithCells="1" sizeWithCells="1">
                  <from>
                    <xdr:col>21</xdr:col>
                    <xdr:colOff>101600</xdr:colOff>
                    <xdr:row>23</xdr:row>
                    <xdr:rowOff>38100</xdr:rowOff>
                  </from>
                  <to>
                    <xdr:col>21</xdr:col>
                    <xdr:colOff>736600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Button 18">
              <controlPr defaultSize="0" print="0" autoFill="0" autoPict="0" macro="[0]!quinto18">
                <anchor moveWithCells="1" sizeWithCells="1">
                  <from>
                    <xdr:col>21</xdr:col>
                    <xdr:colOff>101600</xdr:colOff>
                    <xdr:row>24</xdr:row>
                    <xdr:rowOff>50800</xdr:rowOff>
                  </from>
                  <to>
                    <xdr:col>21</xdr:col>
                    <xdr:colOff>736600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Button 19">
              <controlPr defaultSize="0" print="0" autoFill="0" autoPict="0" macro="[0]!quinto19">
                <anchor moveWithCells="1" sizeWithCells="1">
                  <from>
                    <xdr:col>21</xdr:col>
                    <xdr:colOff>101600</xdr:colOff>
                    <xdr:row>25</xdr:row>
                    <xdr:rowOff>50800</xdr:rowOff>
                  </from>
                  <to>
                    <xdr:col>21</xdr:col>
                    <xdr:colOff>736600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Button 20">
              <controlPr defaultSize="0" print="0" autoFill="0" autoPict="0" macro="[0]!sextoa20">
                <anchor moveWithCells="1" sizeWithCells="1">
                  <from>
                    <xdr:col>21</xdr:col>
                    <xdr:colOff>101600</xdr:colOff>
                    <xdr:row>26</xdr:row>
                    <xdr:rowOff>38100</xdr:rowOff>
                  </from>
                  <to>
                    <xdr:col>21</xdr:col>
                    <xdr:colOff>736600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Button 21">
              <controlPr defaultSize="0" print="0" autoFill="0" autoPict="0" macro="[0]!quinto21">
                <anchor moveWithCells="1" sizeWithCells="1">
                  <from>
                    <xdr:col>21</xdr:col>
                    <xdr:colOff>114300</xdr:colOff>
                    <xdr:row>27</xdr:row>
                    <xdr:rowOff>38100</xdr:rowOff>
                  </from>
                  <to>
                    <xdr:col>21</xdr:col>
                    <xdr:colOff>749300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Button 22">
              <controlPr defaultSize="0" print="0" autoFill="0" autoPict="0" macro="[0]!quinto22">
                <anchor moveWithCells="1" sizeWithCells="1">
                  <from>
                    <xdr:col>21</xdr:col>
                    <xdr:colOff>114300</xdr:colOff>
                    <xdr:row>28</xdr:row>
                    <xdr:rowOff>38100</xdr:rowOff>
                  </from>
                  <to>
                    <xdr:col>21</xdr:col>
                    <xdr:colOff>749300</xdr:colOff>
                    <xdr:row>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Button 23">
              <controlPr defaultSize="0" print="0" autoFill="0" autoPict="0" macro="[0]!quinto23">
                <anchor moveWithCells="1" sizeWithCells="1">
                  <from>
                    <xdr:col>21</xdr:col>
                    <xdr:colOff>114300</xdr:colOff>
                    <xdr:row>29</xdr:row>
                    <xdr:rowOff>50800</xdr:rowOff>
                  </from>
                  <to>
                    <xdr:col>21</xdr:col>
                    <xdr:colOff>749300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Button 24">
              <controlPr defaultSize="0" print="0" autoFill="0" autoPict="0" macro="[0]!quinto24">
                <anchor moveWithCells="1" sizeWithCells="1">
                  <from>
                    <xdr:col>21</xdr:col>
                    <xdr:colOff>114300</xdr:colOff>
                    <xdr:row>30</xdr:row>
                    <xdr:rowOff>50800</xdr:rowOff>
                  </from>
                  <to>
                    <xdr:col>21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Button 25">
              <controlPr defaultSize="0" print="0" autoFill="0" autoPict="0" macro="[0]!quinto25">
                <anchor moveWithCells="1" sizeWithCells="1">
                  <from>
                    <xdr:col>21</xdr:col>
                    <xdr:colOff>114300</xdr:colOff>
                    <xdr:row>31</xdr:row>
                    <xdr:rowOff>25400</xdr:rowOff>
                  </from>
                  <to>
                    <xdr:col>21</xdr:col>
                    <xdr:colOff>749300</xdr:colOff>
                    <xdr:row>31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INFANTIL 3años</vt:lpstr>
      <vt:lpstr>INFANTIL 4 años</vt:lpstr>
      <vt:lpstr>INFANTIL 5 años</vt:lpstr>
      <vt:lpstr>1º EP</vt:lpstr>
      <vt:lpstr>2º EP </vt:lpstr>
      <vt:lpstr>3º EP </vt:lpstr>
      <vt:lpstr> INFORME INDIVIDUAL</vt:lpstr>
      <vt:lpstr>4º EP </vt:lpstr>
      <vt:lpstr>5º EP </vt:lpstr>
      <vt:lpstr>6º EP A</vt:lpstr>
      <vt:lpstr>Hoja1</vt:lpstr>
      <vt:lpstr>6º EP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Silvia Guallar Colomer</cp:lastModifiedBy>
  <cp:lastPrinted>2019-03-15T09:23:08Z</cp:lastPrinted>
  <dcterms:created xsi:type="dcterms:W3CDTF">2019-01-30T09:02:15Z</dcterms:created>
  <dcterms:modified xsi:type="dcterms:W3CDTF">2026-02-09T10:29:33Z</dcterms:modified>
</cp:coreProperties>
</file>